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X11789\Desktop\"/>
    </mc:Choice>
  </mc:AlternateContent>
  <bookViews>
    <workbookView xWindow="0" yWindow="0" windowWidth="20496" windowHeight="7608"/>
  </bookViews>
  <sheets>
    <sheet name="FAQ" sheetId="5" r:id="rId1"/>
    <sheet name="Felanmälan för fil Till KFM" sheetId="1" r:id="rId2"/>
    <sheet name="Felanmälan för fil Från KFM" sheetId="4" r:id="rId3"/>
    <sheet name="Listor" sheetId="2" state="hidden" r:id="rId4"/>
    <sheet name="Filer och applikationer" sheetId="3"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4" l="1"/>
  <c r="B33" i="1"/>
  <c r="B40" i="1"/>
  <c r="D11" i="4" l="1"/>
  <c r="D10" i="1"/>
  <c r="C36" i="2" l="1"/>
  <c r="B36" i="2"/>
  <c r="D36" i="2" l="1"/>
  <c r="E36" i="2" s="1"/>
  <c r="B12" i="4" s="1"/>
  <c r="C32" i="2" l="1"/>
  <c r="B32" i="2"/>
  <c r="D32" i="2" l="1"/>
  <c r="E32" i="2" s="1"/>
  <c r="B12" i="1" l="1"/>
</calcChain>
</file>

<file path=xl/sharedStrings.xml><?xml version="1.0" encoding="utf-8"?>
<sst xmlns="http://schemas.openxmlformats.org/spreadsheetml/2006/main" count="206" uniqueCount="131">
  <si>
    <t>Organisationsnummer i certifikat</t>
  </si>
  <si>
    <t>Fil vi skickat till Kronofogden</t>
  </si>
  <si>
    <t>Fil vi skulle tagit emot av Kronofogden</t>
  </si>
  <si>
    <t>Berörd produkttyp i SHS</t>
  </si>
  <si>
    <t>SKV.WebService.IN_InSkuldutdragWSService, uuid=37e77983-1151-fdfb-427e-cc735f324c09</t>
  </si>
  <si>
    <t>SKV.Indrivning, uuid = 1e21e3a6-ee64-fb6e-4d82-bacb5ac13d36</t>
  </si>
  <si>
    <t>SKV.Indrivning.Ändringsmål, uuid=d444527a-5eba-fe55-40a5-80a86457db93</t>
  </si>
  <si>
    <t>SKV.KFM, uuid=51a85224-d4a3-0082-4cea-568babeefbce</t>
  </si>
  <si>
    <t>Skuldutdrag Init, Batch</t>
  </si>
  <si>
    <t>Skuldutdrag Init webbservice</t>
  </si>
  <si>
    <t>UTDRAG, REX</t>
  </si>
  <si>
    <t>Skicka ärendet till</t>
  </si>
  <si>
    <t>Supro</t>
  </si>
  <si>
    <t>REX</t>
  </si>
  <si>
    <t>ANSOKAN, ansökan om betalningsföreläggande</t>
  </si>
  <si>
    <t>ATK.HELATK, återkallelse i mål om betalningsföreläggande</t>
  </si>
  <si>
    <t>FORDRING, Fordringsanmälan skuldsanering</t>
  </si>
  <si>
    <t>NEDS, nedsättning i mål om betalningsföreläggande</t>
  </si>
  <si>
    <t>EMALIN, ansökan om verkställighet, E-mål</t>
  </si>
  <si>
    <t>ANDRING, återkallelse, nedsättning och uppskov i verkställighet, E-mål</t>
  </si>
  <si>
    <t>RAPPORT, utslag i mål om betalningsföreläggande</t>
  </si>
  <si>
    <t>UTFIL, svar på UTDRAG</t>
  </si>
  <si>
    <t>EMALUT, ansökningsbekräftlse verkställighet, E-mål</t>
  </si>
  <si>
    <t>kgvs001x1_slutredovisning_&lt;yyMMddttmmss&gt;_&lt;XXX&gt;&lt;YYYYYYYYYYYYYYYY&gt;.xml, slutredovisning i mål om verkställighet, E-mål</t>
  </si>
  <si>
    <t>LUB, löneutmätningsbeslut</t>
  </si>
  <si>
    <t>DELRED, utredningsrapport</t>
  </si>
  <si>
    <t>NYTTAVGAR, meddelande om nytt avgiftsår i verkställighet, E-mål</t>
  </si>
  <si>
    <t>SUPRO.XXX. WB11PROD.D&lt;ÅÅMMDD&gt;.T&lt;TTMMSS&gt;, kreditupplysningsfil betalningsföreläggande</t>
  </si>
  <si>
    <t>REX.XXX.UC49PROD.D&lt;ÅÅMMDD&gt;.T&lt;TTMMSS&gt;, kreditupplysningsfil skuldsaldo</t>
  </si>
  <si>
    <t xml:space="preserve">REX.XXX.UC30PROD.D&lt;ÅÅMMDD&gt;.T&lt;TTMMSS&gt;, kreditupplysningsfil daglig   </t>
  </si>
  <si>
    <t>Typ av fel</t>
  </si>
  <si>
    <t>Vi har inte fått kvittens</t>
  </si>
  <si>
    <t>Innehållet i kvittens verkar fel</t>
  </si>
  <si>
    <t>Vi får access denied när vi försökt skicka fil till SHS/eTransport</t>
  </si>
  <si>
    <t>Org.nr</t>
  </si>
  <si>
    <t>orgno:16</t>
  </si>
  <si>
    <t>Välj</t>
  </si>
  <si>
    <t>Innehållet i fil verkar fel</t>
  </si>
  <si>
    <t>Vi har inte fått fil</t>
  </si>
  <si>
    <t>Berörd applikation</t>
  </si>
  <si>
    <t>KG &gt; Regina</t>
  </si>
  <si>
    <t>Init</t>
  </si>
  <si>
    <t>Regina</t>
  </si>
  <si>
    <t>Fil ut</t>
  </si>
  <si>
    <t>Fil in</t>
  </si>
  <si>
    <t>Vart ska ärendet efter felanmälan till Driftcenter på SKV?</t>
  </si>
  <si>
    <t>Christer Wickman</t>
  </si>
  <si>
    <t>IBM - Drift Applikation SKV</t>
  </si>
  <si>
    <t>Leif Frankki</t>
  </si>
  <si>
    <t>EMALUT, ansökningsbekräftelse verkställighet, E-mål</t>
  </si>
  <si>
    <t>Vi kan inte skicka fil till SHS</t>
  </si>
  <si>
    <t>KFM - KG Stödtjänster</t>
  </si>
  <si>
    <t>KFM - INIT</t>
  </si>
  <si>
    <t>KFM - REGINA</t>
  </si>
  <si>
    <t>KFM - REX</t>
  </si>
  <si>
    <t>KFM - SUPRO</t>
  </si>
  <si>
    <t>KFM - Gemensamma tjänster (KG)</t>
  </si>
  <si>
    <t>Drift - Transportdrift SKV</t>
  </si>
  <si>
    <t>Svarat för;</t>
  </si>
  <si>
    <t>SHS</t>
  </si>
  <si>
    <t>Ingivaren kan inte skicka in fil till SHS (access denied)</t>
  </si>
  <si>
    <t>Nedanstående fylls i om ni misstänker fel när ni skickat in fil. Fyll i de rödmarkerade rutorna.</t>
  </si>
  <si>
    <t>Nedanstående fylls i om ni inte fått fil. Fyll i de rödmarkerade rutorna.</t>
  </si>
  <si>
    <t>SKV.Skuldsanering, uuid=78033fd5-846b-f103-3104-6592393748dc</t>
  </si>
  <si>
    <t>suas001x3_&lt;nnnn&gt;.xml, kreditupplysningsfil skuldsanering</t>
  </si>
  <si>
    <t>IST</t>
  </si>
  <si>
    <t>KG</t>
  </si>
  <si>
    <t>KG &gt; Fenix</t>
  </si>
  <si>
    <t>IST &gt; Supro</t>
  </si>
  <si>
    <t>IST &gt; Regina &gt; REX</t>
  </si>
  <si>
    <t>IST &gt; REX</t>
  </si>
  <si>
    <t>556123-1234</t>
  </si>
  <si>
    <t>Transaktionsid. om känt, 36 tn</t>
  </si>
  <si>
    <t>IST &gt; Regina</t>
  </si>
  <si>
    <t>Driften</t>
  </si>
  <si>
    <t>A-målsfil, MS 10-98, nedsättning återkallelse</t>
  </si>
  <si>
    <t>ANSBEKR, bekräftelse i mål om betalningsföreläggande</t>
  </si>
  <si>
    <t>Sofia Lundin</t>
  </si>
  <si>
    <t>Pär Brusk</t>
  </si>
  <si>
    <t>A-målsfil, MS 10-98, restföring</t>
  </si>
  <si>
    <r>
      <t>Fil vi skickat till Kronofogden</t>
    </r>
    <r>
      <rPr>
        <b/>
        <sz val="11"/>
        <color rgb="FFFF0000"/>
        <rFont val="Calibri"/>
        <family val="2"/>
        <scheme val="minor"/>
      </rPr>
      <t>*</t>
    </r>
  </si>
  <si>
    <r>
      <t>Löpnummer i fil</t>
    </r>
    <r>
      <rPr>
        <b/>
        <sz val="11"/>
        <color rgb="FFFF0000"/>
        <rFont val="Calibri"/>
        <family val="2"/>
        <scheme val="minor"/>
      </rPr>
      <t>*</t>
    </r>
  </si>
  <si>
    <r>
      <t>Typ av fel</t>
    </r>
    <r>
      <rPr>
        <b/>
        <sz val="11"/>
        <color rgb="FFFF0000"/>
        <rFont val="Calibri"/>
        <family val="2"/>
        <scheme val="minor"/>
      </rPr>
      <t>*</t>
    </r>
  </si>
  <si>
    <r>
      <t>Fil vi har/skulle tagit emot av Kronofogden</t>
    </r>
    <r>
      <rPr>
        <b/>
        <sz val="11"/>
        <color rgb="FFFF0000"/>
        <rFont val="Calibri"/>
        <family val="2"/>
        <scheme val="minor"/>
      </rPr>
      <t>*</t>
    </r>
  </si>
  <si>
    <t>*=Obligatoriskt</t>
  </si>
  <si>
    <t xml:space="preserve">Fenix </t>
  </si>
  <si>
    <t>A-målfiler, MS 10-98, restf. och neds.återk</t>
  </si>
  <si>
    <t>KFM - Fenix</t>
  </si>
  <si>
    <t>Jag förstår inte innehållet i kvittens</t>
  </si>
  <si>
    <r>
      <t>Intressentkod i filnamn, XX eller XXX</t>
    </r>
    <r>
      <rPr>
        <b/>
        <sz val="11"/>
        <color rgb="FFFF0000"/>
        <rFont val="Calibri"/>
        <family val="2"/>
        <scheme val="minor"/>
      </rPr>
      <t>*</t>
    </r>
  </si>
  <si>
    <r>
      <t>Intressentkodkod i filnamn, XX eller XXX</t>
    </r>
    <r>
      <rPr>
        <b/>
        <sz val="11"/>
        <color rgb="FFFF0000"/>
        <rFont val="Calibri"/>
        <family val="2"/>
        <scheme val="minor"/>
      </rPr>
      <t>*</t>
    </r>
  </si>
  <si>
    <t>Daniel Sönnert</t>
  </si>
  <si>
    <t>Sören Grönqvist</t>
  </si>
  <si>
    <t>Lars Jakobsson</t>
  </si>
  <si>
    <t>Malin Holmvall</t>
  </si>
  <si>
    <t>Conny Jansson</t>
  </si>
  <si>
    <t>Felanmälan kan avse Antingen fil som man skickat in till eTransport/SHS Eller fil som man förväntats hämta från eTransport/SHS. I denna Excel fil finns två blad för felanmälan, "Felanmälan för fil till KFM" Eller "Felanmälan för fil Från KFM". Man kan bara göra felanmälan för En fil, har man fel på annan fil att rapportera får man göra fler anmälningar.</t>
  </si>
  <si>
    <t>Avser felanmälan utebliven kvittens så använder man blad "Felanmälan för fil Till KFM", i ruta för "typ av fel" väljer man "Vi har inte fått kvittens". Om inget av de feltyper som finns passar kan man välja att ange fel med fritext.</t>
  </si>
  <si>
    <t>Företaget AB</t>
  </si>
  <si>
    <r>
      <t>Företag; namn, e-post och tfnnr</t>
    </r>
    <r>
      <rPr>
        <b/>
        <sz val="11"/>
        <color rgb="FFFF0000"/>
        <rFont val="Calibri"/>
        <family val="2"/>
        <scheme val="minor"/>
      </rPr>
      <t>*</t>
    </r>
  </si>
  <si>
    <t>Felbeskrivning med fritext i cell C37</t>
  </si>
  <si>
    <t>Felbeskrivning med fritext i cell C21</t>
  </si>
  <si>
    <r>
      <t>Datum då fil skickades in, 2018-01-01</t>
    </r>
    <r>
      <rPr>
        <b/>
        <sz val="11"/>
        <color rgb="FFFF0000"/>
        <rFont val="Calibri"/>
        <family val="2"/>
        <scheme val="minor"/>
      </rPr>
      <t>*</t>
    </r>
  </si>
  <si>
    <t>Klockslag då fil skickades in, 13:30</t>
  </si>
  <si>
    <t xml:space="preserve">Med Intressentkod menas sökande- eller ombudskod. De kallas med ett gemensamt namn Intressentkod. I de flesta fall är det koden som anges i startpost i filen som ska anges. Exempelvis om man skickar in en fil ABC.ANSOKAN med koden ABC i startpost, men anger andra koder för varje ansökan (i ombudspost) så kommer filen ANSBEKR heta ABC.ANSBEKR men innehålla bekräftelser på mål för samtliga koder man angett i ABC.ANSOKAN. </t>
  </si>
  <si>
    <t>A-målsfil ansökan MS 10-98, kvittens</t>
  </si>
  <si>
    <t>A-målsfil ändring MS 10-98, kvittens</t>
  </si>
  <si>
    <t>SKULDUTDRAG.FRAGA.V1.XXX.xml</t>
  </si>
  <si>
    <t>SKULDUTDRAG.SVAR.V1.XXX.xml</t>
  </si>
  <si>
    <t>MALGALDANDR.V1.XXX.xml, kreditupplysningsfil daglig</t>
  </si>
  <si>
    <t>GALDSTATUS.V1.XXX.xml, kreditupplysningsfil skuldsaldo</t>
  </si>
  <si>
    <t>FORDRINGSANMALAN, Fordringsanmälan skuldsanering</t>
  </si>
  <si>
    <t>sxrs001x1_&lt;löpnr&gt;_XXX.ansokanbekraftelse</t>
  </si>
  <si>
    <t>sxrs001x2_&lt;löpnr&gt;_XXX.nedsattningrapport</t>
  </si>
  <si>
    <t>sxrs001x3_&lt;löpnr&gt;_XXX.aterkallelserapport</t>
  </si>
  <si>
    <t>sxrs001x4_&lt;löpnr&gt;_XXX.utslagrapport</t>
  </si>
  <si>
    <t>KFM - SARA</t>
  </si>
  <si>
    <t>sxrs001x8_&lt;löpnr&gt;_XXX.kreditupplysning, kreditupplysningsfil betalningsföreläggande</t>
  </si>
  <si>
    <t>Om man har frågor eller synpunkter på formuläret kontakta Conny Jansson, conny.jansson@kronofogden.se</t>
  </si>
  <si>
    <t>KFM - KG IST</t>
  </si>
  <si>
    <t>IBM - Drift Applikation</t>
  </si>
  <si>
    <t>Informationsförsörjning Myndighet Grupp 1,2,3</t>
  </si>
  <si>
    <t>Svar, Informationsförsörjning Myndighet Grupp 1,2,3</t>
  </si>
  <si>
    <t>Felanmälan mailas till Skatteverkets servicedesk, servicedesk@skatteverket.se</t>
  </si>
  <si>
    <t>För att underlätta för Servicedesk att fördela ut ärendet snabbt och till rätt applikation hos Kronofogden ber vi er att använda denna Excel fil och bifoga med felanmälan. Felanmälan ska göras till servicedesk@skatteverket.se. I ämnesraden ska man ange "Felanmälan för fil Till/Från Kronofogden", beroende på vad felanmälan avser.</t>
  </si>
  <si>
    <t>Felanmälan för certifikat kan inte göras till Servicedesk, då vänder man sig till Steria/Expisoft https://eid.steria.se/sv/</t>
  </si>
  <si>
    <t>De rödrutade cellerna i kolumn B är de man ska fylla i, de med * är obligatoriska. Den rödrutade cellen i kolumn D är till för Servicedesk.</t>
  </si>
  <si>
    <t>Version 2021-01-25</t>
  </si>
  <si>
    <t>För Servicedesk</t>
  </si>
  <si>
    <t>https://www.skatteverket.se/foretagochorganisationer/sjalvservice/allaetjanster/tjanster/etransport/eblexempel.4.18e1b10334ebe8bc80003755.html#Attlamnafiler</t>
  </si>
  <si>
    <t>Innan man gör felanmälan för fil man skickat in till Kronofogden ska man säkerställa att filen har nått Skatteverkets eTransport/SHS. När man skickat fil till SHS så skickar SHS tillbaka en kvittens, meddelandeidentitet. Den ser lite olika ut beroende på om man lägger upp fil i SHS manuellt eller via automatik. Mer information finns på Skatteverkets hemsida,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</si>
</sst>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hh:mm;@"/>
  </numFmts>
  <fonts count="11" x14ac:knownFonts="1">
    <font>
      <sz val="11"/>
      <color theme="1"/>
      <name val="Calibri"/>
      <family val="2"/>
      <scheme val="minor"/>
    </font>
    <font>
      <b/>
      <sz val="11"/>
      <color theme="1"/>
      <name val="Calibri"/>
      <family val="2"/>
      <scheme val="minor"/>
    </font>
    <font>
      <b/>
      <sz val="12"/>
      <color theme="1"/>
      <name val="Calibri"/>
      <family val="2"/>
      <scheme val="minor"/>
    </font>
    <font>
      <sz val="16"/>
      <color rgb="FFFF0000"/>
      <name val="Calibri"/>
      <family val="2"/>
      <scheme val="minor"/>
    </font>
    <font>
      <sz val="11"/>
      <color rgb="FFFF0000"/>
      <name val="Calibri"/>
      <family val="2"/>
      <scheme val="minor"/>
    </font>
    <font>
      <sz val="72"/>
      <color theme="1"/>
      <name val="Calibri"/>
      <family val="2"/>
      <scheme val="minor"/>
    </font>
    <font>
      <b/>
      <sz val="11"/>
      <color rgb="FFFF0000"/>
      <name val="Calibri"/>
      <family val="2"/>
      <scheme val="minor"/>
    </font>
    <font>
      <sz val="11"/>
      <color rgb="FF92D050"/>
      <name val="Calibri"/>
      <family val="2"/>
      <scheme val="minor"/>
    </font>
    <font>
      <strike/>
      <sz val="11"/>
      <color theme="1"/>
      <name val="Calibri"/>
      <family val="2"/>
      <scheme val="minor"/>
    </font>
    <font>
      <sz val="2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999900"/>
        <bgColor indexed="64"/>
      </patternFill>
    </fill>
    <fill>
      <patternFill patternType="solid">
        <fgColor theme="0"/>
        <bgColor indexed="64"/>
      </patternFill>
    </fill>
    <fill>
      <patternFill patternType="solid">
        <fgColor rgb="FF92D050"/>
        <bgColor indexed="64"/>
      </patternFill>
    </fill>
  </fills>
  <borders count="3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rgb="FFB9003C"/>
      </left>
      <right style="thick">
        <color rgb="FFB9003C"/>
      </right>
      <top style="thick">
        <color rgb="FFB9003C"/>
      </top>
      <bottom style="thick">
        <color rgb="FFB9003C"/>
      </bottom>
      <diagonal/>
    </border>
    <border>
      <left style="thick">
        <color rgb="FFB9003C"/>
      </left>
      <right style="thick">
        <color rgb="FFB9003C"/>
      </right>
      <top style="thick">
        <color rgb="FFB9003C"/>
      </top>
      <bottom/>
      <diagonal/>
    </border>
    <border>
      <left style="thick">
        <color rgb="FFB9003C"/>
      </left>
      <right style="thick">
        <color rgb="FFB9003C"/>
      </right>
      <top/>
      <bottom style="thick">
        <color rgb="FFB9003C"/>
      </bottom>
      <diagonal/>
    </border>
    <border>
      <left style="thick">
        <color rgb="FFB9003C"/>
      </left>
      <right style="thick">
        <color rgb="FFB9003C"/>
      </right>
      <top/>
      <bottom/>
      <diagonal/>
    </border>
    <border>
      <left style="thick">
        <color rgb="FFC00000"/>
      </left>
      <right style="thick">
        <color rgb="FFC00000"/>
      </right>
      <top style="thick">
        <color rgb="FFC00000"/>
      </top>
      <bottom style="thick">
        <color rgb="FFC00000"/>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right/>
      <top style="mediumDashed">
        <color auto="1"/>
      </top>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thick">
        <color rgb="FFB9003C"/>
      </left>
      <right/>
      <top style="thick">
        <color rgb="FFB9003C"/>
      </top>
      <bottom/>
      <diagonal/>
    </border>
    <border>
      <left style="thick">
        <color rgb="FFB9003C"/>
      </left>
      <right/>
      <top/>
      <bottom/>
      <diagonal/>
    </border>
    <border>
      <left style="thick">
        <color rgb="FFB9003C"/>
      </left>
      <right/>
      <top/>
      <bottom style="thick">
        <color rgb="FFB9003C"/>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theme="1"/>
      </left>
      <right style="thick">
        <color theme="1"/>
      </right>
      <top style="thick">
        <color theme="1"/>
      </top>
      <bottom style="thick">
        <color theme="1"/>
      </bottom>
      <diagonal/>
    </border>
  </borders>
  <cellStyleXfs count="2">
    <xf numFmtId="0" fontId="0" fillId="0" borderId="0"/>
    <xf numFmtId="0" fontId="10" fillId="0" borderId="0" applyNumberFormat="0" applyFill="0" applyBorder="0" applyAlignment="0" applyProtection="0"/>
  </cellStyleXfs>
  <cellXfs count="91">
    <xf numFmtId="0" fontId="0" fillId="0" borderId="0" xfId="0"/>
    <xf numFmtId="0" fontId="0" fillId="0" borderId="0" xfId="0" applyBorder="1"/>
    <xf numFmtId="0" fontId="0" fillId="0" borderId="0" xfId="0" applyAlignment="1">
      <alignment wrapText="1"/>
    </xf>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applyBorder="1"/>
    <xf numFmtId="0" fontId="0" fillId="0" borderId="0" xfId="0" applyFill="1" applyBorder="1"/>
    <xf numFmtId="0" fontId="0" fillId="0" borderId="0" xfId="0" applyBorder="1" applyAlignment="1">
      <alignment wrapText="1"/>
    </xf>
    <xf numFmtId="0" fontId="0" fillId="2" borderId="0" xfId="0" applyFill="1"/>
    <xf numFmtId="0" fontId="0" fillId="2" borderId="0" xfId="0" applyFill="1" applyProtection="1">
      <protection locked="0"/>
    </xf>
    <xf numFmtId="0" fontId="1" fillId="3" borderId="13" xfId="0" applyFont="1" applyFill="1" applyBorder="1"/>
    <xf numFmtId="0" fontId="0" fillId="3" borderId="14" xfId="0" applyFill="1" applyBorder="1" applyAlignment="1" applyProtection="1">
      <alignment wrapText="1"/>
      <protection locked="0"/>
    </xf>
    <xf numFmtId="14" fontId="0" fillId="3" borderId="14" xfId="0" applyNumberFormat="1" applyFill="1" applyBorder="1" applyAlignment="1" applyProtection="1">
      <alignment horizontal="left"/>
      <protection locked="0"/>
    </xf>
    <xf numFmtId="0" fontId="1" fillId="3" borderId="10" xfId="0" applyFont="1" applyFill="1" applyBorder="1"/>
    <xf numFmtId="0" fontId="1" fillId="3" borderId="17" xfId="0" applyFont="1" applyFill="1" applyBorder="1"/>
    <xf numFmtId="0" fontId="0" fillId="2" borderId="0" xfId="0" applyFill="1" applyBorder="1"/>
    <xf numFmtId="0" fontId="0" fillId="3" borderId="14" xfId="0" applyFill="1" applyBorder="1" applyProtection="1">
      <protection hidden="1"/>
    </xf>
    <xf numFmtId="0" fontId="0" fillId="3" borderId="11" xfId="0" applyFill="1" applyBorder="1" applyAlignment="1" applyProtection="1">
      <alignment wrapText="1"/>
      <protection hidden="1"/>
    </xf>
    <xf numFmtId="0" fontId="0" fillId="0" borderId="0" xfId="0" applyFill="1" applyBorder="1" applyAlignment="1">
      <alignment wrapText="1"/>
    </xf>
    <xf numFmtId="0" fontId="1" fillId="0" borderId="0" xfId="0" applyFont="1" applyFill="1" applyBorder="1" applyAlignment="1">
      <alignment wrapText="1"/>
    </xf>
    <xf numFmtId="0" fontId="0" fillId="4" borderId="0" xfId="0" applyFill="1"/>
    <xf numFmtId="0" fontId="0" fillId="2" borderId="0" xfId="0" applyFill="1" applyBorder="1" applyAlignment="1">
      <alignment wrapText="1"/>
    </xf>
    <xf numFmtId="0" fontId="0" fillId="2" borderId="0" xfId="0" applyFill="1" applyBorder="1" applyAlignment="1" applyProtection="1">
      <alignment wrapText="1"/>
      <protection hidden="1"/>
    </xf>
    <xf numFmtId="0" fontId="2" fillId="3" borderId="9" xfId="0" applyFont="1" applyFill="1" applyBorder="1" applyAlignment="1">
      <alignment wrapText="1"/>
    </xf>
    <xf numFmtId="0" fontId="1" fillId="2" borderId="0" xfId="0" applyFont="1" applyFill="1" applyBorder="1"/>
    <xf numFmtId="0" fontId="0" fillId="2" borderId="19" xfId="0" applyFill="1" applyBorder="1" applyAlignment="1" applyProtection="1">
      <alignment wrapText="1"/>
      <protection hidden="1"/>
    </xf>
    <xf numFmtId="0" fontId="2" fillId="3" borderId="9" xfId="0" applyFont="1" applyFill="1" applyBorder="1" applyAlignment="1">
      <alignment vertical="top" wrapText="1"/>
    </xf>
    <xf numFmtId="0" fontId="0" fillId="2" borderId="0" xfId="0" applyFill="1" applyBorder="1" applyAlignment="1" applyProtection="1">
      <alignment wrapText="1"/>
      <protection locked="0"/>
    </xf>
    <xf numFmtId="0" fontId="0" fillId="2" borderId="0" xfId="0" applyFill="1" applyBorder="1" applyProtection="1">
      <protection hidden="1"/>
    </xf>
    <xf numFmtId="0" fontId="0" fillId="4" borderId="0" xfId="0" applyFill="1" applyAlignment="1">
      <alignment wrapText="1"/>
    </xf>
    <xf numFmtId="164" fontId="0" fillId="3" borderId="15" xfId="0" applyNumberFormat="1" applyFill="1" applyBorder="1" applyAlignment="1" applyProtection="1">
      <alignment wrapText="1"/>
      <protection locked="0"/>
    </xf>
    <xf numFmtId="14" fontId="0" fillId="2" borderId="0" xfId="0" applyNumberFormat="1" applyFill="1" applyBorder="1" applyAlignment="1" applyProtection="1">
      <alignment horizontal="left"/>
      <protection locked="0"/>
    </xf>
    <xf numFmtId="165" fontId="0" fillId="3" borderId="14" xfId="0" applyNumberFormat="1" applyFill="1" applyBorder="1" applyAlignment="1" applyProtection="1">
      <alignment horizontal="left"/>
      <protection locked="0"/>
    </xf>
    <xf numFmtId="165" fontId="0" fillId="2" borderId="0" xfId="0" applyNumberFormat="1" applyFill="1" applyBorder="1" applyAlignment="1" applyProtection="1">
      <alignment horizontal="left"/>
      <protection locked="0"/>
    </xf>
    <xf numFmtId="0" fontId="0" fillId="0" borderId="14" xfId="0" applyBorder="1" applyAlignment="1" applyProtection="1">
      <alignment horizontal="left"/>
      <protection locked="0"/>
    </xf>
    <xf numFmtId="14" fontId="1" fillId="3" borderId="13" xfId="0" applyNumberFormat="1" applyFont="1" applyFill="1" applyBorder="1" applyAlignment="1" applyProtection="1">
      <alignment horizontal="left"/>
    </xf>
    <xf numFmtId="165" fontId="1" fillId="3" borderId="13" xfId="0" applyNumberFormat="1" applyFont="1" applyFill="1" applyBorder="1" applyAlignment="1" applyProtection="1">
      <alignment horizontal="left"/>
    </xf>
    <xf numFmtId="0" fontId="0" fillId="2" borderId="0" xfId="0" applyFill="1" applyAlignment="1">
      <alignment wrapText="1"/>
    </xf>
    <xf numFmtId="0" fontId="1" fillId="0" borderId="13" xfId="0" applyFont="1" applyFill="1" applyBorder="1"/>
    <xf numFmtId="0" fontId="0" fillId="4" borderId="0" xfId="0" applyFill="1"/>
    <xf numFmtId="0" fontId="0" fillId="4" borderId="0" xfId="0" applyFill="1"/>
    <xf numFmtId="0" fontId="0" fillId="4" borderId="0" xfId="0" applyFill="1"/>
    <xf numFmtId="0" fontId="0" fillId="0" borderId="0" xfId="0" applyBorder="1"/>
    <xf numFmtId="0" fontId="0" fillId="0" borderId="0" xfId="0" applyFill="1" applyBorder="1"/>
    <xf numFmtId="0" fontId="0" fillId="4" borderId="0" xfId="0" applyFill="1"/>
    <xf numFmtId="0" fontId="0" fillId="4" borderId="0" xfId="0" applyFill="1" applyBorder="1"/>
    <xf numFmtId="0" fontId="0" fillId="0" borderId="0" xfId="0" applyFill="1" applyBorder="1"/>
    <xf numFmtId="0" fontId="0" fillId="4" borderId="0" xfId="0" applyFill="1"/>
    <xf numFmtId="0" fontId="4" fillId="0" borderId="9" xfId="0" applyFont="1" applyFill="1" applyBorder="1"/>
    <xf numFmtId="0" fontId="0" fillId="3" borderId="18" xfId="0" applyFill="1" applyBorder="1" applyAlignment="1" applyProtection="1">
      <alignment wrapText="1"/>
      <protection locked="0"/>
    </xf>
    <xf numFmtId="0" fontId="2" fillId="2" borderId="0" xfId="0" applyFont="1" applyFill="1" applyBorder="1"/>
    <xf numFmtId="0" fontId="0" fillId="2" borderId="21" xfId="0" applyFill="1" applyBorder="1"/>
    <xf numFmtId="0" fontId="0" fillId="2" borderId="22" xfId="0" applyFill="1" applyBorder="1"/>
    <xf numFmtId="0" fontId="1" fillId="0" borderId="23" xfId="0" applyFont="1" applyBorder="1" applyAlignment="1">
      <alignment vertical="top"/>
    </xf>
    <xf numFmtId="0" fontId="0" fillId="2" borderId="24" xfId="0" applyFill="1" applyBorder="1"/>
    <xf numFmtId="0" fontId="5" fillId="2" borderId="0" xfId="0" applyFont="1" applyFill="1" applyBorder="1" applyAlignment="1">
      <alignment horizontal="left"/>
    </xf>
    <xf numFmtId="0" fontId="0" fillId="0" borderId="9" xfId="0" applyBorder="1" applyAlignment="1">
      <alignment wrapText="1"/>
    </xf>
    <xf numFmtId="0" fontId="0" fillId="0" borderId="9" xfId="0" applyBorder="1" applyAlignment="1">
      <alignment vertical="center" wrapText="1"/>
    </xf>
    <xf numFmtId="0" fontId="0" fillId="0" borderId="9" xfId="0" applyFill="1" applyBorder="1" applyAlignment="1">
      <alignment wrapText="1"/>
    </xf>
    <xf numFmtId="0" fontId="0" fillId="0" borderId="0" xfId="0" applyFill="1"/>
    <xf numFmtId="0" fontId="1" fillId="3" borderId="13" xfId="0" applyFont="1" applyFill="1" applyBorder="1" applyAlignment="1">
      <alignment vertical="top"/>
    </xf>
    <xf numFmtId="0" fontId="0" fillId="3" borderId="14"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6" xfId="0" applyBorder="1" applyAlignment="1" applyProtection="1">
      <alignment vertical="top" wrapText="1"/>
      <protection locked="0"/>
    </xf>
    <xf numFmtId="0" fontId="7" fillId="4" borderId="0" xfId="0" applyFont="1" applyFill="1"/>
    <xf numFmtId="0" fontId="0" fillId="0" borderId="26" xfId="0" applyFill="1" applyBorder="1" applyAlignment="1">
      <alignment wrapText="1"/>
    </xf>
    <xf numFmtId="0" fontId="8" fillId="0" borderId="0" xfId="0" applyFont="1" applyBorder="1"/>
    <xf numFmtId="0" fontId="0" fillId="0" borderId="28" xfId="0" applyFill="1" applyBorder="1"/>
    <xf numFmtId="0" fontId="9" fillId="0" borderId="28" xfId="0" applyFont="1" applyFill="1" applyBorder="1"/>
    <xf numFmtId="0" fontId="9" fillId="0" borderId="27" xfId="0" applyFont="1" applyFill="1" applyBorder="1" applyAlignment="1">
      <alignment vertical="center"/>
    </xf>
    <xf numFmtId="0" fontId="0" fillId="0" borderId="29" xfId="0" applyFill="1" applyBorder="1"/>
    <xf numFmtId="0" fontId="10" fillId="0" borderId="9" xfId="1" applyBorder="1" applyAlignment="1">
      <alignment wrapText="1"/>
    </xf>
    <xf numFmtId="0" fontId="0" fillId="0" borderId="30" xfId="0" applyBorder="1" applyAlignment="1">
      <alignment wrapText="1"/>
    </xf>
    <xf numFmtId="0" fontId="0" fillId="0" borderId="30" xfId="0" applyBorder="1" applyAlignment="1" applyProtection="1">
      <alignment wrapText="1"/>
    </xf>
    <xf numFmtId="0" fontId="5" fillId="2" borderId="0" xfId="0" applyFont="1" applyFill="1" applyBorder="1" applyAlignment="1">
      <alignment horizontal="left"/>
    </xf>
    <xf numFmtId="0" fontId="5" fillId="0" borderId="0" xfId="0" applyFont="1" applyBorder="1" applyAlignment="1">
      <alignment horizontal="left"/>
    </xf>
    <xf numFmtId="0" fontId="3" fillId="0" borderId="24" xfId="0" applyFont="1" applyBorder="1" applyAlignment="1" applyProtection="1">
      <alignment vertical="top" wrapText="1"/>
      <protection hidden="1"/>
    </xf>
    <xf numFmtId="0" fontId="3" fillId="0" borderId="25" xfId="0" applyFont="1" applyBorder="1" applyAlignment="1" applyProtection="1">
      <alignment vertical="top" wrapText="1"/>
      <protection hidden="1"/>
    </xf>
    <xf numFmtId="0" fontId="0" fillId="3" borderId="20" xfId="0" applyFill="1" applyBorder="1" applyAlignment="1" applyProtection="1">
      <alignment wrapText="1"/>
      <protection hidden="1"/>
    </xf>
    <xf numFmtId="0" fontId="0" fillId="0" borderId="11" xfId="0" applyBorder="1" applyAlignment="1">
      <alignment wrapText="1"/>
    </xf>
    <xf numFmtId="0" fontId="0" fillId="3" borderId="15" xfId="0" applyFill="1" applyBorder="1" applyAlignment="1" applyProtection="1">
      <alignment vertical="top" wrapText="1"/>
      <protection locked="0"/>
    </xf>
    <xf numFmtId="0" fontId="0" fillId="0" borderId="14" xfId="0" applyBorder="1" applyAlignment="1" applyProtection="1">
      <alignment vertical="top" wrapText="1"/>
      <protection locked="0"/>
    </xf>
    <xf numFmtId="0" fontId="3" fillId="0" borderId="15" xfId="0" applyFont="1" applyFill="1" applyBorder="1" applyAlignment="1" applyProtection="1">
      <alignment vertical="top" wrapText="1"/>
      <protection hidden="1"/>
    </xf>
    <xf numFmtId="0" fontId="3" fillId="0" borderId="14" xfId="0" applyFont="1" applyFill="1" applyBorder="1" applyAlignment="1" applyProtection="1">
      <alignment vertical="top" wrapText="1"/>
      <protection hidden="1"/>
    </xf>
    <xf numFmtId="0" fontId="0" fillId="0" borderId="14" xfId="0" applyBorder="1" applyAlignment="1">
      <alignment vertical="top" wrapText="1"/>
    </xf>
  </cellXfs>
  <cellStyles count="2">
    <cellStyle name="Hyperlänk" xfId="1" builtinId="8"/>
    <cellStyle name="Normal" xfId="0" builtinId="0"/>
  </cellStyles>
  <dxfs count="0"/>
  <tableStyles count="0" defaultTableStyle="TableStyleMedium2" defaultPivotStyle="PivotStyleLight16"/>
  <colors>
    <mruColors>
      <color rgb="FF999900"/>
      <color rgb="FFB90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katteverket.se/foretagochorganisationer/sjalvservice/allaetjanster/tjanster/etransport/eblexempel.4.18e1b10334ebe8bc8000375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A2" sqref="A2"/>
    </sheetView>
  </sheetViews>
  <sheetFormatPr defaultRowHeight="14.4" x14ac:dyDescent="0.3"/>
  <cols>
    <col min="7" max="7" width="45.88671875" customWidth="1"/>
  </cols>
  <sheetData>
    <row r="1" spans="1:13" x14ac:dyDescent="0.3">
      <c r="A1" s="14"/>
      <c r="B1" s="14"/>
      <c r="C1" s="14"/>
      <c r="D1" s="14"/>
      <c r="E1" s="14"/>
      <c r="F1" s="14"/>
      <c r="G1" s="14"/>
      <c r="H1" s="14"/>
      <c r="I1" s="14"/>
      <c r="J1" s="14"/>
      <c r="K1" s="14"/>
      <c r="L1" s="14"/>
      <c r="M1" s="14"/>
    </row>
    <row r="2" spans="1:13" ht="15" thickBot="1" x14ac:dyDescent="0.35">
      <c r="A2" s="14"/>
      <c r="B2" s="14"/>
      <c r="C2" s="14"/>
      <c r="D2" s="14"/>
      <c r="E2" s="14"/>
      <c r="F2" s="14"/>
      <c r="G2" s="14"/>
      <c r="H2" s="14"/>
      <c r="I2" s="14"/>
      <c r="J2" s="14"/>
      <c r="K2" s="14"/>
      <c r="L2" s="14"/>
      <c r="M2" s="14"/>
    </row>
    <row r="3" spans="1:13" ht="32.4" thickTop="1" thickBot="1" x14ac:dyDescent="0.55000000000000004">
      <c r="A3" s="75" t="s">
        <v>127</v>
      </c>
      <c r="B3" s="74"/>
      <c r="C3" s="76"/>
      <c r="D3" s="73"/>
      <c r="E3" s="14"/>
      <c r="F3" s="14"/>
      <c r="G3" s="64" t="s">
        <v>123</v>
      </c>
      <c r="H3" s="14"/>
      <c r="I3" s="14"/>
      <c r="J3" s="14"/>
      <c r="K3" s="14"/>
      <c r="L3" s="14"/>
      <c r="M3" s="14"/>
    </row>
    <row r="4" spans="1:13" ht="15.6" thickTop="1" thickBot="1" x14ac:dyDescent="0.35">
      <c r="A4" s="14"/>
      <c r="B4" s="14"/>
      <c r="C4" s="14"/>
      <c r="D4" s="14"/>
      <c r="E4" s="14"/>
      <c r="F4" s="14"/>
      <c r="G4" s="14"/>
      <c r="H4" s="14"/>
      <c r="I4" s="14"/>
      <c r="J4" s="14"/>
      <c r="K4" s="14"/>
      <c r="L4" s="14"/>
      <c r="M4" s="14"/>
    </row>
    <row r="5" spans="1:13" ht="102" thickTop="1" thickBot="1" x14ac:dyDescent="0.35">
      <c r="A5" s="14"/>
      <c r="B5" s="14"/>
      <c r="C5" s="14"/>
      <c r="D5" s="14"/>
      <c r="E5" s="14"/>
      <c r="F5" s="14"/>
      <c r="G5" s="63" t="s">
        <v>124</v>
      </c>
      <c r="H5" s="14"/>
      <c r="I5" s="14"/>
      <c r="J5" s="14"/>
      <c r="K5" s="14"/>
      <c r="L5" s="14"/>
      <c r="M5" s="14"/>
    </row>
    <row r="6" spans="1:13" ht="15.6" thickTop="1" thickBot="1" x14ac:dyDescent="0.35">
      <c r="A6" s="14"/>
      <c r="B6" s="14"/>
      <c r="C6" s="14"/>
      <c r="D6" s="14"/>
      <c r="E6" s="14"/>
      <c r="F6" s="14"/>
      <c r="G6" s="43"/>
      <c r="H6" s="14"/>
      <c r="I6" s="14"/>
      <c r="J6" s="14"/>
      <c r="K6" s="14"/>
      <c r="L6" s="14"/>
      <c r="M6" s="14"/>
    </row>
    <row r="7" spans="1:13" ht="44.4" thickTop="1" thickBot="1" x14ac:dyDescent="0.35">
      <c r="A7" s="14"/>
      <c r="B7" s="14"/>
      <c r="C7" s="14"/>
      <c r="D7" s="14"/>
      <c r="E7" s="14"/>
      <c r="F7" s="14"/>
      <c r="G7" s="78" t="s">
        <v>125</v>
      </c>
      <c r="H7" s="14"/>
      <c r="I7" s="14"/>
      <c r="J7" s="14"/>
      <c r="K7" s="14"/>
      <c r="L7" s="14"/>
      <c r="M7" s="14"/>
    </row>
    <row r="8" spans="1:13" ht="15.6" thickTop="1" thickBot="1" x14ac:dyDescent="0.35">
      <c r="A8" s="14"/>
      <c r="B8" s="14"/>
      <c r="C8" s="14"/>
      <c r="D8" s="14"/>
      <c r="E8" s="14"/>
      <c r="F8" s="14"/>
      <c r="G8" s="43"/>
      <c r="H8" s="14"/>
      <c r="I8" s="14"/>
      <c r="J8" s="14"/>
      <c r="K8" s="14"/>
      <c r="L8" s="14"/>
      <c r="M8" s="14"/>
    </row>
    <row r="9" spans="1:13" ht="116.4" thickTop="1" thickBot="1" x14ac:dyDescent="0.35">
      <c r="A9" s="14"/>
      <c r="B9" s="14"/>
      <c r="C9" s="14"/>
      <c r="D9" s="14"/>
      <c r="E9" s="14"/>
      <c r="F9" s="14"/>
      <c r="G9" s="79" t="s">
        <v>130</v>
      </c>
      <c r="H9" s="14"/>
      <c r="I9" s="14"/>
      <c r="J9" s="14"/>
      <c r="K9" s="14"/>
      <c r="L9" s="14"/>
      <c r="M9" s="14"/>
    </row>
    <row r="10" spans="1:13" ht="15.6" thickTop="1" thickBot="1" x14ac:dyDescent="0.35">
      <c r="A10" s="14"/>
      <c r="B10" s="14"/>
      <c r="C10" s="14"/>
      <c r="D10" s="14"/>
      <c r="E10" s="14"/>
      <c r="F10" s="14"/>
      <c r="G10" s="27"/>
      <c r="H10" s="43"/>
      <c r="I10" s="14"/>
      <c r="J10" s="14"/>
      <c r="K10" s="14"/>
      <c r="L10" s="14"/>
      <c r="M10" s="14"/>
    </row>
    <row r="11" spans="1:13" ht="58.8" thickTop="1" thickBot="1" x14ac:dyDescent="0.35">
      <c r="A11" s="14"/>
      <c r="B11" s="14"/>
      <c r="C11" s="14"/>
      <c r="D11" s="14"/>
      <c r="E11" s="14"/>
      <c r="F11" s="14"/>
      <c r="G11" s="77" t="s">
        <v>129</v>
      </c>
      <c r="H11" s="14"/>
      <c r="I11" s="14"/>
      <c r="J11" s="14"/>
      <c r="K11" s="14"/>
      <c r="L11" s="14"/>
      <c r="M11" s="14"/>
    </row>
    <row r="12" spans="1:13" ht="15.6" thickTop="1" thickBot="1" x14ac:dyDescent="0.35">
      <c r="A12" s="14"/>
      <c r="B12" s="14"/>
      <c r="C12" s="14"/>
      <c r="D12" s="14"/>
      <c r="E12" s="14"/>
      <c r="F12" s="14"/>
      <c r="G12" s="14"/>
      <c r="H12" s="14"/>
      <c r="I12" s="14"/>
      <c r="J12" s="14"/>
      <c r="K12" s="14"/>
      <c r="L12" s="14"/>
      <c r="M12" s="14"/>
    </row>
    <row r="13" spans="1:13" ht="102" thickTop="1" thickBot="1" x14ac:dyDescent="0.35">
      <c r="A13" s="14"/>
      <c r="B13" s="14"/>
      <c r="C13" s="14"/>
      <c r="D13" s="14"/>
      <c r="E13" s="14"/>
      <c r="F13" s="14"/>
      <c r="G13" s="63" t="s">
        <v>96</v>
      </c>
      <c r="H13" s="14"/>
      <c r="I13" s="14"/>
      <c r="J13" s="14"/>
      <c r="K13" s="14"/>
      <c r="L13" s="14"/>
      <c r="M13" s="14"/>
    </row>
    <row r="14" spans="1:13" ht="15.6" thickTop="1" thickBot="1" x14ac:dyDescent="0.35">
      <c r="A14" s="14"/>
      <c r="B14" s="14"/>
      <c r="C14" s="14"/>
      <c r="D14" s="14"/>
      <c r="E14" s="14"/>
      <c r="F14" s="14"/>
      <c r="G14" s="14"/>
      <c r="H14" s="14"/>
      <c r="I14" s="14"/>
      <c r="J14" s="14"/>
      <c r="K14" s="14"/>
      <c r="L14" s="14"/>
      <c r="M14" s="14"/>
    </row>
    <row r="15" spans="1:13" ht="44.4" thickTop="1" thickBot="1" x14ac:dyDescent="0.35">
      <c r="A15" s="14"/>
      <c r="B15" s="14"/>
      <c r="C15" s="14"/>
      <c r="D15" s="14"/>
      <c r="E15" s="14"/>
      <c r="F15" s="14"/>
      <c r="G15" s="62" t="s">
        <v>126</v>
      </c>
      <c r="H15" s="14"/>
      <c r="I15" s="14"/>
      <c r="J15" s="14"/>
      <c r="K15" s="14"/>
      <c r="L15" s="14"/>
      <c r="M15" s="14"/>
    </row>
    <row r="16" spans="1:13" ht="15.6" thickTop="1" thickBot="1" x14ac:dyDescent="0.35">
      <c r="A16" s="14"/>
      <c r="B16" s="14"/>
      <c r="C16" s="14"/>
      <c r="D16" s="14"/>
      <c r="E16" s="14"/>
      <c r="F16" s="14"/>
      <c r="G16" s="14"/>
      <c r="H16" s="14"/>
      <c r="I16" s="14"/>
      <c r="J16" s="14"/>
      <c r="K16" s="14"/>
      <c r="L16" s="14"/>
      <c r="M16" s="14"/>
    </row>
    <row r="17" spans="1:13" ht="73.2" thickTop="1" thickBot="1" x14ac:dyDescent="0.35">
      <c r="A17" s="14"/>
      <c r="B17" s="14"/>
      <c r="C17" s="14"/>
      <c r="D17" s="14"/>
      <c r="E17" s="14"/>
      <c r="F17" s="14"/>
      <c r="G17" s="62" t="s">
        <v>97</v>
      </c>
      <c r="H17" s="14"/>
      <c r="I17" s="14"/>
      <c r="J17" s="14"/>
      <c r="K17" s="14"/>
      <c r="L17" s="14"/>
      <c r="M17" s="14"/>
    </row>
    <row r="18" spans="1:13" ht="15.6" thickTop="1" thickBot="1" x14ac:dyDescent="0.35">
      <c r="A18" s="14"/>
      <c r="B18" s="14"/>
      <c r="C18" s="14"/>
      <c r="D18" s="14"/>
      <c r="E18" s="14"/>
      <c r="F18" s="14"/>
      <c r="G18" s="14"/>
      <c r="H18" s="14"/>
      <c r="I18" s="14"/>
      <c r="J18" s="14"/>
      <c r="K18" s="14"/>
      <c r="L18" s="14"/>
      <c r="M18" s="14"/>
    </row>
    <row r="19" spans="1:13" ht="130.80000000000001" thickTop="1" thickBot="1" x14ac:dyDescent="0.35">
      <c r="A19" s="14"/>
      <c r="B19" s="14"/>
      <c r="C19" s="14"/>
      <c r="D19" s="14"/>
      <c r="E19" s="14"/>
      <c r="F19" s="14"/>
      <c r="G19" s="64" t="s">
        <v>104</v>
      </c>
      <c r="H19" s="14"/>
      <c r="I19" s="14"/>
      <c r="J19" s="14"/>
      <c r="K19" s="14"/>
      <c r="L19" s="14"/>
      <c r="M19" s="14"/>
    </row>
    <row r="20" spans="1:13" ht="15.6" thickTop="1" thickBot="1" x14ac:dyDescent="0.35">
      <c r="A20" s="14"/>
      <c r="B20" s="14"/>
      <c r="C20" s="14"/>
      <c r="D20" s="14"/>
      <c r="E20" s="14"/>
      <c r="F20" s="14"/>
      <c r="G20" s="14"/>
      <c r="H20" s="14"/>
      <c r="I20" s="14"/>
      <c r="J20" s="14"/>
      <c r="K20" s="14"/>
      <c r="L20" s="14"/>
      <c r="M20" s="14"/>
    </row>
    <row r="21" spans="1:13" ht="43.8" thickBot="1" x14ac:dyDescent="0.35">
      <c r="A21" s="14"/>
      <c r="B21" s="14"/>
      <c r="C21" s="14"/>
      <c r="D21" s="14"/>
      <c r="E21" s="14"/>
      <c r="F21" s="14"/>
      <c r="G21" s="71" t="s">
        <v>118</v>
      </c>
      <c r="H21" s="14"/>
      <c r="I21" s="14"/>
      <c r="J21" s="14"/>
      <c r="K21" s="14"/>
      <c r="L21" s="14"/>
      <c r="M21" s="14"/>
    </row>
    <row r="22" spans="1:13" x14ac:dyDescent="0.3">
      <c r="A22" s="14"/>
      <c r="B22" s="14"/>
      <c r="C22" s="14"/>
      <c r="D22" s="14"/>
      <c r="E22" s="14"/>
      <c r="F22" s="14"/>
      <c r="G22" s="14"/>
      <c r="H22" s="14"/>
      <c r="I22" s="14"/>
      <c r="J22" s="14"/>
      <c r="K22" s="14"/>
      <c r="L22" s="14"/>
      <c r="M22" s="14"/>
    </row>
  </sheetData>
  <sheetProtection algorithmName="SHA-512" hashValue="D4db4tFxG9opPdwmoT8eebM5hzWbBR8lcdkuaZ38fF0NIpMbjpCF4QVkdYnu28X5DnHDgeGUzQ0fyEuVc4egCQ==" saltValue="BNLIaZ48TuEtSivsB6PvuA==" spinCount="100000" sheet="1" objects="1" scenarios="1"/>
  <hyperlinks>
    <hyperlink ref="G11" r:id="rId1" location="Attlamnafile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zoomScaleNormal="100" workbookViewId="0"/>
  </sheetViews>
  <sheetFormatPr defaultRowHeight="14.4" x14ac:dyDescent="0.3"/>
  <cols>
    <col min="1" max="1" width="21.88671875" customWidth="1"/>
    <col min="2" max="2" width="40.109375" customWidth="1"/>
    <col min="3" max="4" width="39.88671875" customWidth="1"/>
    <col min="5" max="8" width="9.109375" customWidth="1"/>
    <col min="9" max="9" width="35.6640625" bestFit="1" customWidth="1"/>
    <col min="10" max="10" width="69.109375" bestFit="1" customWidth="1"/>
    <col min="11" max="11" width="40" bestFit="1" customWidth="1"/>
    <col min="13" max="13" width="10.5546875" customWidth="1"/>
  </cols>
  <sheetData>
    <row r="1" spans="1:10" ht="15" thickBot="1" x14ac:dyDescent="0.35">
      <c r="A1" s="14"/>
      <c r="B1" s="14"/>
      <c r="C1" s="14"/>
      <c r="D1" s="14"/>
      <c r="E1" s="21"/>
      <c r="F1" s="14"/>
      <c r="G1" s="14"/>
      <c r="H1" s="14"/>
    </row>
    <row r="2" spans="1:10" ht="16.8" thickTop="1" thickBot="1" x14ac:dyDescent="0.35">
      <c r="A2" s="14"/>
      <c r="B2" s="54" t="s">
        <v>84</v>
      </c>
      <c r="C2" s="14"/>
      <c r="D2" s="56"/>
      <c r="E2" s="21"/>
      <c r="F2" s="14"/>
      <c r="G2" s="14"/>
      <c r="H2" s="14"/>
    </row>
    <row r="3" spans="1:10" ht="15.6" thickTop="1" thickBot="1" x14ac:dyDescent="0.35">
      <c r="A3" s="14"/>
      <c r="B3" s="14"/>
      <c r="C3" s="14"/>
      <c r="D3" s="21"/>
      <c r="E3" s="21"/>
      <c r="F3" s="14"/>
      <c r="G3" s="14"/>
      <c r="H3" s="14"/>
    </row>
    <row r="4" spans="1:10" ht="48" thickTop="1" thickBot="1" x14ac:dyDescent="0.35">
      <c r="A4" s="14"/>
      <c r="B4" s="29" t="s">
        <v>61</v>
      </c>
      <c r="C4" s="27"/>
      <c r="D4" s="80"/>
      <c r="E4" s="27"/>
      <c r="F4" s="21"/>
      <c r="G4" s="14"/>
      <c r="H4" s="43"/>
    </row>
    <row r="5" spans="1:10" ht="15.6" thickTop="1" thickBot="1" x14ac:dyDescent="0.35">
      <c r="A5" s="14"/>
      <c r="B5" s="14"/>
      <c r="C5" s="14"/>
      <c r="D5" s="81"/>
      <c r="E5" s="21"/>
      <c r="F5" s="21"/>
      <c r="G5" s="14"/>
      <c r="H5" s="14"/>
    </row>
    <row r="6" spans="1:10" ht="15" thickTop="1" x14ac:dyDescent="0.3">
      <c r="A6" s="14"/>
      <c r="B6" s="16" t="s">
        <v>99</v>
      </c>
      <c r="C6" s="14"/>
      <c r="D6" s="81"/>
      <c r="E6" s="21"/>
      <c r="F6" s="14"/>
      <c r="G6" s="14"/>
      <c r="H6" s="14"/>
    </row>
    <row r="7" spans="1:10" x14ac:dyDescent="0.3">
      <c r="A7" s="14"/>
      <c r="B7" s="86" t="s">
        <v>98</v>
      </c>
      <c r="C7" s="14"/>
      <c r="D7" s="81"/>
      <c r="E7" s="21"/>
      <c r="F7" s="14"/>
      <c r="G7" s="14"/>
      <c r="H7" s="14"/>
    </row>
    <row r="8" spans="1:10" ht="15" thickBot="1" x14ac:dyDescent="0.35">
      <c r="A8" s="14"/>
      <c r="B8" s="87"/>
      <c r="C8" s="14"/>
      <c r="D8" s="21"/>
      <c r="E8" s="21"/>
      <c r="F8" s="14"/>
      <c r="G8" s="30"/>
      <c r="H8" s="14"/>
    </row>
    <row r="9" spans="1:10" ht="15.6" thickTop="1" thickBot="1" x14ac:dyDescent="0.35">
      <c r="A9" s="14"/>
      <c r="B9" s="15"/>
      <c r="C9" s="14"/>
      <c r="D9" s="59" t="s">
        <v>128</v>
      </c>
      <c r="E9" s="60"/>
      <c r="F9" s="14"/>
      <c r="G9" s="21"/>
      <c r="H9" s="14"/>
    </row>
    <row r="10" spans="1:10" ht="21.75" customHeight="1" thickTop="1" x14ac:dyDescent="0.3">
      <c r="A10" s="14"/>
      <c r="B10" s="66" t="s">
        <v>0</v>
      </c>
      <c r="C10" s="14"/>
      <c r="D10" s="82" t="str">
        <f>CONCATENATE(B39," ",B40,)</f>
        <v xml:space="preserve">Skicka ärendet till </v>
      </c>
      <c r="E10" s="60"/>
      <c r="F10" s="14"/>
      <c r="G10" s="21"/>
      <c r="H10" s="14"/>
    </row>
    <row r="11" spans="1:10" x14ac:dyDescent="0.3">
      <c r="A11" s="14"/>
      <c r="B11" s="36" t="s">
        <v>71</v>
      </c>
      <c r="C11" s="14"/>
      <c r="D11" s="82"/>
      <c r="E11" s="60"/>
      <c r="F11" s="14"/>
      <c r="G11" s="21"/>
      <c r="H11" s="14"/>
    </row>
    <row r="12" spans="1:10" ht="15" thickBot="1" x14ac:dyDescent="0.35">
      <c r="A12" s="14"/>
      <c r="B12" s="22" t="str">
        <f>Listor!E32</f>
        <v>orgno:165561231234</v>
      </c>
      <c r="C12" s="14"/>
      <c r="D12" s="83"/>
      <c r="E12" s="60"/>
      <c r="F12" s="14"/>
      <c r="G12" s="21"/>
      <c r="H12" s="14"/>
    </row>
    <row r="13" spans="1:10" ht="15.6" thickTop="1" thickBot="1" x14ac:dyDescent="0.35">
      <c r="A13" s="14"/>
      <c r="B13" s="14"/>
      <c r="C13" s="14"/>
      <c r="D13" s="21"/>
      <c r="E13" s="21"/>
      <c r="F13" s="14"/>
      <c r="G13" s="14"/>
      <c r="H13" s="14"/>
    </row>
    <row r="14" spans="1:10" ht="15" thickTop="1" x14ac:dyDescent="0.3">
      <c r="A14" s="14"/>
      <c r="B14" s="16" t="s">
        <v>80</v>
      </c>
      <c r="C14" s="14"/>
      <c r="D14" s="21"/>
      <c r="E14" s="21"/>
      <c r="F14" s="14"/>
      <c r="G14" s="14"/>
      <c r="H14" s="14"/>
      <c r="J14" s="1"/>
    </row>
    <row r="15" spans="1:10" ht="15" thickBot="1" x14ac:dyDescent="0.35">
      <c r="A15" s="14"/>
      <c r="B15" s="17" t="s">
        <v>36</v>
      </c>
      <c r="C15" s="14"/>
      <c r="D15" s="21"/>
      <c r="E15" s="21"/>
      <c r="F15" s="14"/>
      <c r="G15" s="14"/>
      <c r="H15" s="14"/>
      <c r="J15" s="1"/>
    </row>
    <row r="16" spans="1:10" ht="15.6" thickTop="1" thickBot="1" x14ac:dyDescent="0.35">
      <c r="A16" s="14"/>
      <c r="B16" s="14"/>
      <c r="C16" s="14"/>
      <c r="D16" s="14"/>
      <c r="E16" s="21"/>
      <c r="F16" s="14"/>
      <c r="G16" s="14"/>
      <c r="H16" s="14"/>
      <c r="J16" s="1"/>
    </row>
    <row r="17" spans="1:11" ht="15" thickTop="1" x14ac:dyDescent="0.3">
      <c r="A17" s="14"/>
      <c r="B17" s="16" t="s">
        <v>89</v>
      </c>
      <c r="C17" s="14"/>
      <c r="D17" s="14"/>
      <c r="E17" s="21"/>
      <c r="F17" s="14"/>
      <c r="G17" s="14"/>
      <c r="H17" s="14"/>
      <c r="J17" s="1"/>
    </row>
    <row r="18" spans="1:11" ht="15" thickBot="1" x14ac:dyDescent="0.35">
      <c r="A18" s="14"/>
      <c r="B18" s="17"/>
      <c r="C18" s="14"/>
      <c r="D18" s="21"/>
      <c r="E18" s="21"/>
      <c r="F18" s="14"/>
      <c r="G18" s="14"/>
      <c r="H18" s="14"/>
      <c r="J18" s="1"/>
      <c r="K18" s="11"/>
    </row>
    <row r="19" spans="1:11" ht="15.6" thickTop="1" thickBot="1" x14ac:dyDescent="0.35">
      <c r="A19" s="14"/>
      <c r="B19" s="15"/>
      <c r="C19" s="14"/>
      <c r="D19" s="21"/>
      <c r="E19" s="21"/>
      <c r="F19" s="14"/>
      <c r="G19" s="14"/>
      <c r="H19" s="14"/>
      <c r="J19" s="1"/>
      <c r="K19" s="1"/>
    </row>
    <row r="20" spans="1:11" ht="15" thickTop="1" x14ac:dyDescent="0.3">
      <c r="A20" s="14"/>
      <c r="B20" s="16" t="s">
        <v>81</v>
      </c>
      <c r="C20" s="14"/>
      <c r="D20" s="21"/>
      <c r="E20" s="21"/>
      <c r="F20" s="14"/>
      <c r="G20" s="14"/>
      <c r="H20" s="14"/>
      <c r="J20" s="1"/>
      <c r="K20" s="1"/>
    </row>
    <row r="21" spans="1:11" ht="15" thickBot="1" x14ac:dyDescent="0.35">
      <c r="A21" s="14"/>
      <c r="B21" s="40"/>
      <c r="C21" s="14"/>
      <c r="D21" s="21"/>
      <c r="E21" s="21"/>
      <c r="F21" s="14"/>
      <c r="G21" s="14"/>
      <c r="H21" s="14"/>
      <c r="J21" s="1"/>
      <c r="K21" s="1"/>
    </row>
    <row r="22" spans="1:11" ht="15.6" thickTop="1" thickBot="1" x14ac:dyDescent="0.35">
      <c r="A22" s="14"/>
      <c r="B22" s="15"/>
      <c r="C22" s="14"/>
      <c r="D22" s="21"/>
      <c r="E22" s="21"/>
      <c r="F22" s="14"/>
      <c r="G22" s="14"/>
      <c r="H22" s="14"/>
      <c r="J22" s="1"/>
      <c r="K22" s="1"/>
    </row>
    <row r="23" spans="1:11" ht="15" thickTop="1" x14ac:dyDescent="0.3">
      <c r="A23" s="14"/>
      <c r="B23" s="16" t="s">
        <v>102</v>
      </c>
      <c r="C23" s="14"/>
      <c r="D23" s="21"/>
      <c r="E23" s="21"/>
      <c r="F23" s="14"/>
      <c r="G23" s="14"/>
      <c r="H23" s="14"/>
      <c r="J23" s="1"/>
      <c r="K23" s="1"/>
    </row>
    <row r="24" spans="1:11" ht="15" thickBot="1" x14ac:dyDescent="0.35">
      <c r="A24" s="14"/>
      <c r="B24" s="18"/>
      <c r="C24" s="14"/>
      <c r="D24" s="21"/>
      <c r="E24" s="21"/>
      <c r="F24" s="14"/>
      <c r="G24" s="14"/>
      <c r="H24" s="14"/>
      <c r="J24" s="1"/>
      <c r="K24" s="1"/>
    </row>
    <row r="25" spans="1:11" ht="15.6" thickTop="1" thickBot="1" x14ac:dyDescent="0.35">
      <c r="A25" s="14"/>
      <c r="B25" s="37"/>
      <c r="C25" s="14"/>
      <c r="D25" s="21"/>
      <c r="E25" s="21"/>
      <c r="F25" s="14"/>
      <c r="G25" s="14"/>
      <c r="H25" s="14"/>
      <c r="J25" s="1"/>
      <c r="K25" s="1"/>
    </row>
    <row r="26" spans="1:11" ht="15" thickTop="1" x14ac:dyDescent="0.3">
      <c r="A26" s="14"/>
      <c r="B26" s="41" t="s">
        <v>103</v>
      </c>
      <c r="C26" s="14"/>
      <c r="D26" s="21"/>
      <c r="E26" s="21"/>
      <c r="F26" s="14"/>
      <c r="G26" s="14"/>
      <c r="H26" s="14"/>
      <c r="J26" s="1"/>
      <c r="K26" s="1"/>
    </row>
    <row r="27" spans="1:11" ht="15" thickBot="1" x14ac:dyDescent="0.35">
      <c r="A27" s="14"/>
      <c r="B27" s="38"/>
      <c r="C27" s="14"/>
      <c r="D27" s="21"/>
      <c r="E27" s="21"/>
      <c r="F27" s="14"/>
      <c r="G27" s="14"/>
      <c r="H27" s="14"/>
      <c r="J27" s="1"/>
      <c r="K27" s="1"/>
    </row>
    <row r="28" spans="1:11" ht="15.6" thickTop="1" thickBot="1" x14ac:dyDescent="0.35">
      <c r="A28" s="14"/>
      <c r="B28" s="39"/>
      <c r="C28" s="14"/>
      <c r="D28" s="21"/>
      <c r="E28" s="21"/>
      <c r="F28" s="14"/>
      <c r="G28" s="14"/>
      <c r="H28" s="14"/>
      <c r="J28" s="1"/>
      <c r="K28" s="1"/>
    </row>
    <row r="29" spans="1:11" ht="15" thickTop="1" x14ac:dyDescent="0.3">
      <c r="A29" s="14"/>
      <c r="B29" s="42" t="s">
        <v>72</v>
      </c>
      <c r="C29" s="14"/>
      <c r="D29" s="21"/>
      <c r="E29" s="21"/>
      <c r="F29" s="14"/>
      <c r="G29" s="14"/>
      <c r="H29" s="14"/>
      <c r="J29" s="1"/>
      <c r="K29" s="1"/>
    </row>
    <row r="30" spans="1:11" ht="15" thickBot="1" x14ac:dyDescent="0.35">
      <c r="A30" s="14"/>
      <c r="B30" s="38"/>
      <c r="C30" s="14"/>
      <c r="D30" s="21"/>
      <c r="E30" s="21"/>
      <c r="F30" s="14"/>
      <c r="G30" s="14"/>
      <c r="H30" s="14"/>
      <c r="J30" s="1"/>
      <c r="K30" s="1"/>
    </row>
    <row r="31" spans="1:11" ht="15.6" thickTop="1" thickBot="1" x14ac:dyDescent="0.35">
      <c r="A31" s="14"/>
      <c r="B31" s="15"/>
      <c r="C31" s="14"/>
      <c r="D31" s="21"/>
      <c r="E31" s="21"/>
      <c r="F31" s="14"/>
      <c r="G31" s="14"/>
      <c r="H31" s="14"/>
      <c r="J31" s="1"/>
    </row>
    <row r="32" spans="1:11" ht="15" thickTop="1" x14ac:dyDescent="0.3">
      <c r="A32" s="14"/>
      <c r="B32" s="19" t="s">
        <v>3</v>
      </c>
      <c r="C32" s="14"/>
      <c r="D32" s="21"/>
      <c r="E32" s="21"/>
      <c r="F32" s="14"/>
      <c r="G32" s="14"/>
      <c r="H32" s="14"/>
      <c r="J32" s="1"/>
    </row>
    <row r="33" spans="1:10" x14ac:dyDescent="0.3">
      <c r="A33" s="14"/>
      <c r="B33" s="84" t="str">
        <f>IF(B15="ANDRING, återkallelse, nedsättning och uppskov i verkställighet, E-mål",Listor!S3,IF(B15="ANSOKAN, ansökan om betalningsföreläggande",Listor!S2,IF(B15="ATK.HELATK, återkallelse i mål om betalningsföreläggande",Listor!S2,IF(B15="EMALIN, ansökan om verkställighet, E-mål",Listor!S2,IF(B15="FORDRINGSANMALAN, Fordringsanmälan skuldsanering",Listor!S5,IF(B15="NEDS, nedsättning i mål om betalningsföreläggande",Listor!S2,IF(B15="Informationsförsörjning Myndighet Grupp 1,2,3",Listor!S5,IF(B15="Skuldutdrag Init, Batch",Listor!S2,IF(B15="UTDRAG, REX",Listor!S2,IF(B15="A-målsfil, MS 10-98, restföring",Listor!S5,IF(B15="A-målsfil, MS 10-98, nedsättning återkallelse",Listor!S5,IF(B15="SKULDUTDRAG.FRAGA.V1.XXX.xml",Listor!S5,""))))))))))))</f>
        <v/>
      </c>
      <c r="C33" s="14"/>
      <c r="D33" s="21"/>
      <c r="E33" s="21"/>
      <c r="F33" s="14"/>
      <c r="G33" s="14"/>
      <c r="H33" s="14"/>
      <c r="J33" s="48"/>
    </row>
    <row r="34" spans="1:10" ht="15" thickBot="1" x14ac:dyDescent="0.35">
      <c r="A34" s="14"/>
      <c r="B34" s="85"/>
      <c r="C34" s="14"/>
      <c r="D34" s="21"/>
      <c r="E34" s="21"/>
      <c r="F34" s="14"/>
      <c r="G34" s="14"/>
      <c r="H34" s="14"/>
      <c r="J34" s="1"/>
    </row>
    <row r="35" spans="1:10" ht="15.6" thickTop="1" thickBot="1" x14ac:dyDescent="0.35">
      <c r="A35" s="14"/>
      <c r="B35" s="14"/>
      <c r="C35" s="14"/>
      <c r="D35" s="21"/>
      <c r="E35" s="21"/>
      <c r="F35" s="14"/>
      <c r="G35" s="14"/>
      <c r="H35" s="14"/>
    </row>
    <row r="36" spans="1:10" ht="15.6" thickTop="1" thickBot="1" x14ac:dyDescent="0.35">
      <c r="A36" s="14"/>
      <c r="B36" s="16" t="s">
        <v>82</v>
      </c>
      <c r="C36" s="14"/>
      <c r="D36" s="21"/>
      <c r="E36" s="21"/>
      <c r="F36" s="14"/>
      <c r="G36" s="14"/>
      <c r="H36" s="14"/>
    </row>
    <row r="37" spans="1:10" ht="15.6" thickTop="1" thickBot="1" x14ac:dyDescent="0.35">
      <c r="A37" s="14"/>
      <c r="B37" s="17" t="s">
        <v>36</v>
      </c>
      <c r="C37" s="68"/>
      <c r="D37" s="21"/>
      <c r="E37" s="21"/>
      <c r="F37" s="14"/>
      <c r="G37" s="14"/>
      <c r="H37" s="14"/>
    </row>
    <row r="38" spans="1:10" ht="15.6" thickTop="1" thickBot="1" x14ac:dyDescent="0.35">
      <c r="A38" s="14"/>
      <c r="B38" s="14"/>
      <c r="C38" s="14"/>
      <c r="D38" s="21"/>
      <c r="E38" s="21"/>
      <c r="F38" s="14"/>
      <c r="G38" s="14"/>
      <c r="H38" s="14"/>
    </row>
    <row r="39" spans="1:10" ht="15" thickTop="1" x14ac:dyDescent="0.3">
      <c r="A39" s="14"/>
      <c r="B39" s="19" t="s">
        <v>11</v>
      </c>
      <c r="C39" s="14"/>
      <c r="D39" s="21"/>
      <c r="E39" s="21"/>
      <c r="F39" s="14"/>
      <c r="G39" s="14"/>
      <c r="H39" s="14"/>
    </row>
    <row r="40" spans="1:10" ht="15" thickBot="1" x14ac:dyDescent="0.35">
      <c r="A40" s="14"/>
      <c r="B40" s="23" t="str">
        <f>IF(B15="ANDRING, återkallelse, nedsättning och uppskov i verkställighet, E-mål",Listor!Y4,IF(B15="ANSOKAN, ansökan om betalningsföreläggande",Listor!Y2,IF(B15="ATK.HELATK, återkallelse i mål om betalningsföreläggande",Listor!Y2,IF(B15="EMALIN, ansökan om verkställighet, E-mål",Listor!Y4,IF(B15="FORDRINGSANMALAN, Fordringsanmälan skuldsanering",Listor!Y4,IF(B15="NEDS, nedsättning i mål om betalningsföreläggande",Listor!Y2,IF(B15="Informationsförsörjning Myndighet Grupp 1,2,3",Listor!Y4,IF(B15="Skuldutdrag Init, Batch",Listor!Y8,IF(B15="UTDRAG, REX",Listor!Y6,IF(B15="Vi kan inte skicka fil till SHS",Listor!Y7,IF(B15="A-målsfil, MS 10-98, restföring",Listor!Y4,IF(B15="A-målsfil, MS 10-98, nedsättning återkallelse",Listor!Y4,IF(B15="SKULDUTDRAG.FRAGA.V1.XXX.xml",Listor!Y4,"")))))))))))))</f>
        <v/>
      </c>
      <c r="C40" s="14"/>
      <c r="D40" s="21"/>
      <c r="E40" s="21"/>
      <c r="F40" s="14"/>
      <c r="G40" s="14"/>
      <c r="H40" s="14"/>
    </row>
    <row r="41" spans="1:10" ht="15" thickTop="1" x14ac:dyDescent="0.3">
      <c r="A41" s="14"/>
      <c r="B41" s="28"/>
      <c r="C41" s="14"/>
      <c r="D41" s="14"/>
      <c r="E41" s="14"/>
      <c r="F41" s="14"/>
      <c r="G41" s="14"/>
      <c r="H41" s="14"/>
    </row>
    <row r="42" spans="1:10" ht="33.75" customHeight="1" x14ac:dyDescent="0.3">
      <c r="B42" s="65"/>
    </row>
    <row r="48" spans="1:10" ht="21.75" customHeight="1" x14ac:dyDescent="0.3"/>
    <row r="72" spans="2:2" x14ac:dyDescent="0.3">
      <c r="B72" s="11"/>
    </row>
    <row r="73" spans="2:2" x14ac:dyDescent="0.3">
      <c r="B73" s="1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2" spans="2:2" x14ac:dyDescent="0.3">
      <c r="B82" s="11"/>
    </row>
    <row r="83" spans="2:2" x14ac:dyDescent="0.3">
      <c r="B83" s="1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6" spans="2:2" x14ac:dyDescent="0.3">
      <c r="B96" s="1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2"/>
    </row>
  </sheetData>
  <sheetProtection algorithmName="SHA-512" hashValue="rXoW1OEVjl5v3oAbR5QuYesgX1UCc/sA4gAjbwpZFRxH7/zBD7ouoTi52JGX2RBwRsq8w/mI5NIUMXBNbpXiMg==" saltValue="7m6DfGVIW/BNYkkwEYr0lQ==" spinCount="100000" sheet="1" objects="1" scenarios="1"/>
  <dataConsolidate/>
  <mergeCells count="4">
    <mergeCell ref="D4:D7"/>
    <mergeCell ref="D10:D12"/>
    <mergeCell ref="B33:B34"/>
    <mergeCell ref="B7:B8"/>
  </mergeCells>
  <dataValidations xWindow="583" yWindow="262" count="5">
    <dataValidation type="textLength" allowBlank="1" showInputMessage="1" showErrorMessage="1" sqref="D3">
      <formula1>2</formula1>
      <formula2>5</formula2>
    </dataValidation>
    <dataValidation allowBlank="1" showInputMessage="1" showErrorMessage="1" promptTitle="Datum" prompt="Ex. 2018-02-01" sqref="B10"/>
    <dataValidation type="textLength" allowBlank="1" showInputMessage="1" showErrorMessage="1" errorTitle="OBSERVERA!" error="Två eller tre bokstäver, Ex. AB eller ABC." sqref="B18">
      <formula1>2</formula1>
      <formula2>3</formula2>
    </dataValidation>
    <dataValidation type="textLength" operator="equal" allowBlank="1" showInputMessage="1" showErrorMessage="1" errorTitle="OBSERVERA!" error="Transaktionsid. är 36tn långt." sqref="B30">
      <formula1>36</formula1>
    </dataValidation>
    <dataValidation type="textLength" operator="equal" allowBlank="1" showInputMessage="1" showErrorMessage="1" errorTitle="OBSERVERA!" error="Oragisationsnummer är 11tn, 556123-1234." sqref="B11">
      <formula1>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583" yWindow="262" count="2">
        <x14:dataValidation type="list" allowBlank="1" showInputMessage="1" showErrorMessage="1">
          <x14:formula1>
            <xm:f>Listor!$AE$2:$AE$7</xm:f>
          </x14:formula1>
          <xm:sqref>B37</xm:sqref>
        </x14:dataValidation>
        <x14:dataValidation type="list" allowBlank="1" showInputMessage="1" showErrorMessage="1" promptTitle="OBSERVERA!" prompt="Om du gör val här får du inte göra ett val i blad &quot;Felanmälan för fil Från KFM&quot;.">
          <x14:formula1>
            <xm:f>Listor!$B$2:$B$13</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4.4" x14ac:dyDescent="0.3"/>
  <cols>
    <col min="1" max="1" width="22.109375" customWidth="1"/>
    <col min="2" max="2" width="40.109375" customWidth="1"/>
    <col min="3" max="3" width="39.88671875" customWidth="1"/>
    <col min="4" max="4" width="40" customWidth="1"/>
  </cols>
  <sheetData>
    <row r="1" spans="1:10" ht="15" thickBot="1" x14ac:dyDescent="0.35">
      <c r="A1" s="14"/>
      <c r="B1" s="14"/>
      <c r="C1" s="14"/>
      <c r="D1" s="14"/>
      <c r="E1" s="14"/>
      <c r="F1" s="14"/>
      <c r="G1" s="14"/>
      <c r="H1" s="14"/>
    </row>
    <row r="2" spans="1:10" ht="15.6" thickTop="1" thickBot="1" x14ac:dyDescent="0.35">
      <c r="A2" s="57"/>
      <c r="B2" s="54" t="s">
        <v>84</v>
      </c>
      <c r="C2" s="58"/>
      <c r="D2" s="21"/>
      <c r="E2" s="14"/>
      <c r="F2" s="14"/>
      <c r="G2" s="14"/>
      <c r="H2" s="14"/>
    </row>
    <row r="3" spans="1:10" ht="15.6" thickTop="1" thickBot="1" x14ac:dyDescent="0.35">
      <c r="A3" s="21"/>
      <c r="B3" s="31"/>
      <c r="C3" s="21"/>
      <c r="D3" s="21"/>
      <c r="E3" s="21"/>
      <c r="F3" s="14"/>
      <c r="G3" s="14"/>
      <c r="H3" s="14"/>
      <c r="J3" s="48"/>
    </row>
    <row r="4" spans="1:10" ht="34.5" customHeight="1" thickTop="1" thickBot="1" x14ac:dyDescent="0.35">
      <c r="A4" s="14"/>
      <c r="B4" s="32" t="s">
        <v>62</v>
      </c>
      <c r="C4" s="14"/>
      <c r="D4" s="80"/>
      <c r="E4" s="21"/>
      <c r="F4" s="14"/>
      <c r="G4" s="14"/>
      <c r="H4" s="14"/>
    </row>
    <row r="5" spans="1:10" ht="15.6" thickTop="1" thickBot="1" x14ac:dyDescent="0.35">
      <c r="A5" s="14"/>
      <c r="B5" s="14"/>
      <c r="C5" s="14"/>
      <c r="D5" s="81"/>
      <c r="E5" s="21"/>
      <c r="F5" s="21"/>
      <c r="G5" s="14"/>
      <c r="H5" s="14"/>
    </row>
    <row r="6" spans="1:10" ht="15" thickTop="1" x14ac:dyDescent="0.3">
      <c r="A6" s="14"/>
      <c r="B6" s="16" t="s">
        <v>99</v>
      </c>
      <c r="C6" s="14"/>
      <c r="D6" s="81"/>
      <c r="E6" s="21"/>
      <c r="F6" s="21"/>
      <c r="G6" s="14"/>
      <c r="H6" s="14"/>
    </row>
    <row r="7" spans="1:10" ht="15.75" customHeight="1" x14ac:dyDescent="0.3">
      <c r="A7" s="14"/>
      <c r="B7" s="86" t="s">
        <v>98</v>
      </c>
      <c r="C7" s="14"/>
      <c r="D7" s="81"/>
      <c r="E7" s="21"/>
      <c r="F7" s="21"/>
      <c r="G7" s="14"/>
      <c r="H7" s="14"/>
    </row>
    <row r="8" spans="1:10" ht="15.75" customHeight="1" thickBot="1" x14ac:dyDescent="1.7">
      <c r="A8" s="14"/>
      <c r="B8" s="90"/>
      <c r="C8" s="14"/>
      <c r="D8" s="61"/>
      <c r="E8" s="21"/>
      <c r="F8" s="21"/>
      <c r="G8" s="14"/>
      <c r="H8" s="14"/>
    </row>
    <row r="9" spans="1:10" ht="15.6" thickTop="1" thickBot="1" x14ac:dyDescent="0.35">
      <c r="A9" s="14"/>
      <c r="B9" s="33"/>
      <c r="C9" s="14"/>
      <c r="D9" s="21"/>
      <c r="E9" s="21"/>
      <c r="F9" s="21"/>
      <c r="G9" s="14"/>
      <c r="H9" s="14"/>
    </row>
    <row r="10" spans="1:10" ht="15" thickTop="1" x14ac:dyDescent="0.3">
      <c r="A10" s="14"/>
      <c r="B10" s="16" t="s">
        <v>0</v>
      </c>
      <c r="C10" s="14"/>
      <c r="D10" s="44" t="s">
        <v>128</v>
      </c>
      <c r="E10" s="21"/>
      <c r="F10" s="21"/>
      <c r="G10" s="14"/>
      <c r="H10" s="14"/>
    </row>
    <row r="11" spans="1:10" ht="21.75" customHeight="1" x14ac:dyDescent="0.3">
      <c r="A11" s="14"/>
      <c r="B11" s="36" t="s">
        <v>71</v>
      </c>
      <c r="C11" s="14"/>
      <c r="D11" s="88" t="str">
        <f>CONCATENATE(B23," ",B24)</f>
        <v xml:space="preserve">Skicka ärendet till </v>
      </c>
      <c r="E11" s="21"/>
      <c r="F11" s="21"/>
      <c r="G11" s="14"/>
      <c r="H11" s="14"/>
    </row>
    <row r="12" spans="1:10" ht="15" thickBot="1" x14ac:dyDescent="0.35">
      <c r="A12" s="14"/>
      <c r="B12" s="22" t="str">
        <f>Listor!E36</f>
        <v>orgno:165561231234</v>
      </c>
      <c r="C12" s="14"/>
      <c r="D12" s="88"/>
      <c r="E12" s="21"/>
      <c r="F12" s="21"/>
      <c r="G12" s="14"/>
      <c r="H12" s="14"/>
    </row>
    <row r="13" spans="1:10" ht="15.6" thickTop="1" thickBot="1" x14ac:dyDescent="0.35">
      <c r="A13" s="14"/>
      <c r="B13" s="34"/>
      <c r="C13" s="14"/>
      <c r="D13" s="89"/>
      <c r="E13" s="21"/>
      <c r="F13" s="21"/>
      <c r="G13" s="14"/>
      <c r="H13" s="14"/>
    </row>
    <row r="14" spans="1:10" ht="15" thickTop="1" x14ac:dyDescent="0.3">
      <c r="A14" s="14"/>
      <c r="B14" s="16" t="s">
        <v>90</v>
      </c>
      <c r="C14" s="14"/>
      <c r="D14" s="21"/>
      <c r="E14" s="21"/>
      <c r="F14" s="21"/>
      <c r="G14" s="14"/>
      <c r="H14" s="14"/>
    </row>
    <row r="15" spans="1:10" ht="15" thickBot="1" x14ac:dyDescent="0.35">
      <c r="A15" s="14"/>
      <c r="B15" s="17"/>
      <c r="C15" s="14"/>
      <c r="D15" s="21"/>
      <c r="E15" s="21"/>
      <c r="F15" s="21"/>
      <c r="G15" s="14"/>
      <c r="H15" s="14"/>
    </row>
    <row r="16" spans="1:10" ht="15.6" thickTop="1" thickBot="1" x14ac:dyDescent="0.35">
      <c r="A16" s="21"/>
      <c r="B16" s="21"/>
      <c r="C16" s="21"/>
      <c r="D16" s="21"/>
      <c r="E16" s="21"/>
      <c r="F16" s="21"/>
      <c r="G16" s="14"/>
      <c r="H16" s="14"/>
    </row>
    <row r="17" spans="1:8" ht="15" thickTop="1" x14ac:dyDescent="0.3">
      <c r="A17" s="21"/>
      <c r="B17" s="16" t="s">
        <v>83</v>
      </c>
      <c r="C17" s="21"/>
      <c r="D17" s="21"/>
      <c r="E17" s="21"/>
      <c r="F17" s="21"/>
      <c r="G17" s="14"/>
      <c r="H17" s="14"/>
    </row>
    <row r="18" spans="1:8" ht="15" thickBot="1" x14ac:dyDescent="0.35">
      <c r="A18" s="14"/>
      <c r="B18" s="67" t="s">
        <v>36</v>
      </c>
      <c r="C18" s="14"/>
      <c r="D18" s="21"/>
      <c r="E18" s="21"/>
      <c r="F18" s="21"/>
      <c r="G18" s="14"/>
      <c r="H18" s="14"/>
    </row>
    <row r="19" spans="1:8" ht="15.6" thickTop="1" thickBot="1" x14ac:dyDescent="0.35">
      <c r="A19" s="14"/>
      <c r="B19" s="14"/>
      <c r="C19" s="14"/>
      <c r="D19" s="14"/>
      <c r="E19" s="21"/>
      <c r="F19" s="21"/>
      <c r="G19" s="14"/>
      <c r="H19" s="14"/>
    </row>
    <row r="20" spans="1:8" ht="15.6" thickTop="1" thickBot="1" x14ac:dyDescent="0.35">
      <c r="A20" s="14"/>
      <c r="B20" s="20" t="s">
        <v>82</v>
      </c>
      <c r="C20" s="14"/>
      <c r="D20" s="21"/>
      <c r="E20" s="21"/>
      <c r="F20" s="14"/>
      <c r="G20" s="14"/>
      <c r="H20" s="14"/>
    </row>
    <row r="21" spans="1:8" ht="15.6" thickTop="1" thickBot="1" x14ac:dyDescent="0.35">
      <c r="A21" s="14"/>
      <c r="B21" s="55" t="s">
        <v>36</v>
      </c>
      <c r="C21" s="69"/>
      <c r="D21" s="21"/>
      <c r="E21" s="21"/>
      <c r="F21" s="14"/>
      <c r="G21" s="14"/>
      <c r="H21" s="14"/>
    </row>
    <row r="22" spans="1:8" ht="15.6" thickTop="1" thickBot="1" x14ac:dyDescent="0.35">
      <c r="A22" s="14"/>
      <c r="B22" s="14"/>
      <c r="C22" s="14"/>
      <c r="D22" s="21"/>
      <c r="E22" s="21"/>
      <c r="F22" s="14"/>
      <c r="G22" s="14"/>
      <c r="H22" s="14"/>
    </row>
    <row r="23" spans="1:8" ht="15" thickTop="1" x14ac:dyDescent="0.3">
      <c r="A23" s="14"/>
      <c r="B23" s="19" t="s">
        <v>11</v>
      </c>
      <c r="C23" s="14"/>
      <c r="D23" s="21"/>
      <c r="E23" s="21"/>
      <c r="F23" s="14"/>
      <c r="G23" s="14"/>
      <c r="H23" s="14"/>
    </row>
    <row r="24" spans="1:8" ht="15" thickBot="1" x14ac:dyDescent="0.35">
      <c r="A24" s="14"/>
      <c r="B24" s="23" t="str">
        <f>IF(B18="RAPPORT, utslag i mål om betalningsföreläggande",Listor!Y6,IF(B18="sxrs001x8_&lt;löpnr&gt;_XXX.kreditupplysning, kreditupplysningsfil betalningsföreläggande",Listor!Y2,IF(B18="Svar, Informationsförsörjning Myndighet Grupp 1,2,3",Listor!Y4,IF(B18="REX.XXX.UC30PROD.D&lt;ÅÅMMDD&gt;.T&lt;TTMMSS&gt;, kreditupplysningsfil daglig",Listor!Y6,IF(B18="REX.XXX.UC49PROD.D&lt;ÅÅMMDD&gt;.T&lt;TTMMSS&gt;, kreditupplysningsfil skuldsaldo",Listor!Y6,IF(B18="EMALUT, ansökningsbekräftelse verkställighet, E-mål",Listor!Y4,IF(B18="kgvs001x1_slutredovisning_&lt;yyMMddttmmss&gt;_&lt;XXX&gt;&lt;YYYYYYYYYYYYYYYY&gt;.xml, slutredovisning i mål om verkställighet, E-mål",Listor!Y4,IF(B18="LUB, löneutmätningsbeslut",Listor!Y8,IF(B18="DELRED, utredningsrapport",Listor!Y8,IF(B18="NYTTAVGAR, meddelande om nytt avgiftsår i verkställighet, E-mål",Listor!Y4,IF(B18="suas001x3_&lt;nnnn&gt;.xml, kreditupplysningsfil skuldsanering",Listor!Y10,IF(B18="sxrs001x1_&lt;löpnr&gt;_XXX.ansokanbekraftelse",Listor!Y2,IF(B18="sxrs001x2_&lt;löpnr&gt;_XXX.nedsattningrapport",Listor!Y2,IF(B18="sxrs001x3_&lt;löpnr&gt;_XXX.aterkallelserapport",Listor!Y2,IF(B18="sxrs001x4_&lt;löpnr&gt;_XXX.utslagrapport",Listor!Y2,IF(B18="A-målsfil ansökan MS 10-98, kvittens",Listor!Y4,IF(B18="A-målsfil ändring MS 10-98, kvittens",Listor!Y4,IF(B18="GALDSTATUS.V1.XXX.xml, kreditupplysningsfil skuldsaldo",Listor!Y4,IF(B18="MALGALDANDR.V1.XXX.xml, kreditupplysningsfil daglig",Listor!Y4,IF(B18="SKULDUTDRAG.SVAR.V1.XXX.xml",Listor!Y4,""))))))))))))))))))))</f>
        <v/>
      </c>
      <c r="C24" s="14"/>
      <c r="D24" s="21"/>
      <c r="E24" s="21"/>
      <c r="F24" s="14"/>
      <c r="G24" s="14"/>
      <c r="H24" s="14"/>
    </row>
    <row r="25" spans="1:8" ht="15" thickTop="1" x14ac:dyDescent="0.3">
      <c r="A25" s="14"/>
      <c r="B25" s="14"/>
      <c r="C25" s="14"/>
      <c r="D25" s="21"/>
      <c r="E25" s="21"/>
      <c r="F25" s="14"/>
      <c r="G25" s="14"/>
      <c r="H25" s="14"/>
    </row>
    <row r="26" spans="1:8" x14ac:dyDescent="0.3">
      <c r="A26" s="14"/>
      <c r="B26" s="14"/>
      <c r="C26" s="14"/>
      <c r="D26" s="21"/>
      <c r="E26" s="21"/>
      <c r="F26" s="14"/>
      <c r="G26" s="14"/>
      <c r="H26" s="14"/>
    </row>
  </sheetData>
  <sheetProtection algorithmName="SHA-512" hashValue="TOvQ+Tt2coQ/pol4eQc8RjmeT+xGOMhP0YCmb0nRFmcFwgd3Ke8+mf46WpiAWTgPBBrol+fhkp6KlEqztXE5OA==" saltValue="0la+7TCUjKmsAWDbReNbhg==" spinCount="100000" sheet="1" objects="1" scenarios="1"/>
  <mergeCells count="3">
    <mergeCell ref="D4:D7"/>
    <mergeCell ref="D11:D13"/>
    <mergeCell ref="B7:B8"/>
  </mergeCells>
  <dataValidations count="2">
    <dataValidation type="textLength" allowBlank="1" showInputMessage="1" showErrorMessage="1" errorTitle="OBSERVERA!" error="Två eller tre bokstäver. Ex. AB eller ABC." sqref="B15">
      <formula1>2</formula1>
      <formula2>3</formula2>
    </dataValidation>
    <dataValidation type="textLength" operator="equal" allowBlank="1" showInputMessage="1" showErrorMessage="1" errorTitle="OBSERVERA!" error="Oragnisationsnummer med 11 tn, 556123-1234." sqref="B11">
      <formula1>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Listor!$AG$2:$AG$5</xm:f>
          </x14:formula1>
          <xm:sqref>B21</xm:sqref>
        </x14:dataValidation>
        <x14:dataValidation type="list" allowBlank="1" showInputMessage="1" showErrorMessage="1" promptTitle="OBSERVERA!" prompt="Om du gör ett val här får du inte göra ett val i blad &quot;Felanmälan för fil Till KFM&quot;.">
          <x14:formula1>
            <xm:f>Listor!$F$2:$F$19</xm:f>
          </x14:formula1>
          <xm:sqref>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8"/>
  <sheetViews>
    <sheetView workbookViewId="0"/>
  </sheetViews>
  <sheetFormatPr defaultRowHeight="14.4" x14ac:dyDescent="0.3"/>
  <cols>
    <col min="2" max="2" width="40.33203125" customWidth="1"/>
    <col min="4" max="4" width="27.44140625" customWidth="1"/>
    <col min="5" max="5" width="13.5546875" bestFit="1" customWidth="1"/>
    <col min="17" max="22" width="11" customWidth="1"/>
    <col min="23" max="23" width="36.88671875" customWidth="1"/>
    <col min="31" max="31" width="57" bestFit="1" customWidth="1"/>
    <col min="33" max="33" width="37" customWidth="1"/>
  </cols>
  <sheetData>
    <row r="1" spans="2:33" x14ac:dyDescent="0.3">
      <c r="B1" s="11" t="s">
        <v>1</v>
      </c>
      <c r="C1" s="1"/>
      <c r="D1" s="1"/>
      <c r="F1" s="11" t="s">
        <v>2</v>
      </c>
      <c r="G1" s="1"/>
      <c r="H1" s="1"/>
      <c r="I1" s="1"/>
      <c r="J1" s="1"/>
      <c r="K1" s="1"/>
      <c r="L1" s="1"/>
      <c r="M1" s="1"/>
      <c r="N1" s="1"/>
      <c r="O1" s="1"/>
      <c r="P1" s="1"/>
      <c r="Q1" s="1"/>
      <c r="R1" s="1"/>
      <c r="S1" s="11" t="s">
        <v>3</v>
      </c>
      <c r="T1" s="1"/>
      <c r="U1" s="1"/>
      <c r="V1" s="1"/>
      <c r="W1" s="1"/>
      <c r="Y1" s="11" t="s">
        <v>11</v>
      </c>
      <c r="Z1" s="1"/>
      <c r="AA1" s="1"/>
      <c r="AB1" s="1"/>
      <c r="AC1" s="1"/>
      <c r="AE1" s="11" t="s">
        <v>30</v>
      </c>
      <c r="AF1" s="1"/>
      <c r="AG1" s="11" t="s">
        <v>30</v>
      </c>
    </row>
    <row r="2" spans="2:33" x14ac:dyDescent="0.3">
      <c r="B2" s="11" t="s">
        <v>36</v>
      </c>
      <c r="C2" s="1"/>
      <c r="D2" s="1"/>
      <c r="F2" s="11" t="s">
        <v>36</v>
      </c>
      <c r="G2" s="1"/>
      <c r="H2" s="1"/>
      <c r="I2" s="1"/>
      <c r="J2" s="1"/>
      <c r="K2" s="1"/>
      <c r="L2" s="1"/>
      <c r="M2" s="1"/>
      <c r="N2" s="1"/>
      <c r="O2" s="1"/>
      <c r="P2" s="1"/>
      <c r="Q2" s="1"/>
      <c r="R2" s="1"/>
      <c r="S2" s="1" t="s">
        <v>5</v>
      </c>
      <c r="T2" s="1"/>
      <c r="U2" s="1"/>
      <c r="V2" s="1"/>
      <c r="W2" s="1"/>
      <c r="Y2" s="1" t="s">
        <v>116</v>
      </c>
      <c r="Z2" s="1"/>
      <c r="AA2" s="1"/>
      <c r="AB2" s="1"/>
      <c r="AC2" s="1"/>
      <c r="AE2" s="11" t="s">
        <v>36</v>
      </c>
      <c r="AF2" s="1"/>
      <c r="AG2" s="11" t="s">
        <v>36</v>
      </c>
    </row>
    <row r="3" spans="2:33" x14ac:dyDescent="0.3">
      <c r="B3" s="52" t="s">
        <v>75</v>
      </c>
      <c r="C3" s="1"/>
      <c r="D3" s="1"/>
      <c r="F3" t="s">
        <v>105</v>
      </c>
      <c r="G3" s="1"/>
      <c r="H3" s="1"/>
      <c r="I3" s="1"/>
      <c r="J3" s="1"/>
      <c r="K3" s="1"/>
      <c r="L3" s="1"/>
      <c r="M3" s="1"/>
      <c r="N3" s="1"/>
      <c r="O3" s="1"/>
      <c r="P3" s="1"/>
      <c r="Q3" s="1"/>
      <c r="R3" s="1"/>
      <c r="S3" s="1" t="s">
        <v>6</v>
      </c>
      <c r="T3" s="1"/>
      <c r="U3" s="1"/>
      <c r="V3" s="1"/>
      <c r="W3" s="1"/>
      <c r="Y3" s="72" t="s">
        <v>54</v>
      </c>
      <c r="Z3" s="1"/>
      <c r="AA3" s="1"/>
      <c r="AB3" s="1"/>
      <c r="AC3" s="1"/>
      <c r="AE3" s="1" t="s">
        <v>31</v>
      </c>
      <c r="AF3" s="1"/>
      <c r="AG3" s="1" t="s">
        <v>38</v>
      </c>
    </row>
    <row r="4" spans="2:33" x14ac:dyDescent="0.3">
      <c r="B4" s="52" t="s">
        <v>79</v>
      </c>
      <c r="C4" s="1"/>
      <c r="D4" s="1"/>
      <c r="F4" t="s">
        <v>106</v>
      </c>
      <c r="G4" s="1"/>
      <c r="H4" s="1"/>
      <c r="I4" s="1"/>
      <c r="J4" s="1"/>
      <c r="K4" s="1"/>
      <c r="L4" s="1"/>
      <c r="M4" s="1"/>
      <c r="N4" s="1"/>
      <c r="O4" s="1"/>
      <c r="P4" s="1"/>
      <c r="Q4" s="1"/>
      <c r="R4" s="1"/>
      <c r="S4" s="1" t="s">
        <v>4</v>
      </c>
      <c r="T4" s="1"/>
      <c r="U4" s="1"/>
      <c r="V4" s="1"/>
      <c r="W4" s="1"/>
      <c r="Y4" s="1" t="s">
        <v>119</v>
      </c>
      <c r="Z4" s="1"/>
      <c r="AA4" s="1"/>
      <c r="AB4" s="1"/>
      <c r="AC4" s="1"/>
      <c r="AE4" s="1" t="s">
        <v>32</v>
      </c>
      <c r="AF4" s="1"/>
      <c r="AG4" s="1" t="s">
        <v>37</v>
      </c>
    </row>
    <row r="5" spans="2:33" x14ac:dyDescent="0.3">
      <c r="B5" s="1" t="s">
        <v>19</v>
      </c>
      <c r="C5" s="1"/>
      <c r="D5" s="1"/>
      <c r="F5" s="1" t="s">
        <v>25</v>
      </c>
      <c r="G5" s="1"/>
      <c r="H5" s="1"/>
      <c r="I5" s="1"/>
      <c r="J5" s="1"/>
      <c r="K5" s="1"/>
      <c r="L5" s="1"/>
      <c r="M5" s="1"/>
      <c r="N5" s="1"/>
      <c r="O5" s="1"/>
      <c r="P5" s="1"/>
      <c r="Q5" s="1"/>
      <c r="R5" s="1"/>
      <c r="S5" s="1" t="s">
        <v>7</v>
      </c>
      <c r="T5" s="1"/>
      <c r="U5" s="1"/>
      <c r="V5" s="1"/>
      <c r="W5" s="1"/>
      <c r="Y5" s="72" t="s">
        <v>56</v>
      </c>
      <c r="Z5" s="1"/>
      <c r="AA5" s="1"/>
      <c r="AB5" s="1"/>
      <c r="AC5" s="1"/>
      <c r="AE5" s="1" t="s">
        <v>33</v>
      </c>
      <c r="AF5" s="1"/>
      <c r="AG5" s="1" t="s">
        <v>101</v>
      </c>
    </row>
    <row r="6" spans="2:33" x14ac:dyDescent="0.3">
      <c r="B6" s="1" t="s">
        <v>14</v>
      </c>
      <c r="C6" s="1"/>
      <c r="D6" s="1"/>
      <c r="F6" s="1" t="s">
        <v>49</v>
      </c>
      <c r="G6" s="1"/>
      <c r="H6" s="1"/>
      <c r="I6" s="1"/>
      <c r="J6" s="1"/>
      <c r="K6" s="1"/>
      <c r="L6" s="1"/>
      <c r="M6" s="1"/>
      <c r="N6" s="1"/>
      <c r="O6" s="1"/>
      <c r="P6" s="1"/>
      <c r="Q6" s="1"/>
      <c r="R6" s="1"/>
      <c r="S6" s="1" t="s">
        <v>63</v>
      </c>
      <c r="T6" s="1"/>
      <c r="U6" s="1"/>
      <c r="V6" s="1"/>
      <c r="Y6" s="72" t="s">
        <v>120</v>
      </c>
      <c r="Z6" s="1"/>
      <c r="AA6" s="1"/>
      <c r="AB6" s="1"/>
      <c r="AC6" s="1"/>
      <c r="AE6" s="52" t="s">
        <v>88</v>
      </c>
      <c r="AF6" s="1"/>
      <c r="AG6" s="1"/>
    </row>
    <row r="7" spans="2:33" x14ac:dyDescent="0.3">
      <c r="B7" s="1" t="s">
        <v>15</v>
      </c>
      <c r="C7" s="1"/>
      <c r="D7" s="1"/>
      <c r="F7" t="s">
        <v>110</v>
      </c>
      <c r="G7" s="1"/>
      <c r="H7" s="1"/>
      <c r="I7" s="1"/>
      <c r="J7" s="1"/>
      <c r="K7" s="1"/>
      <c r="L7" s="1"/>
      <c r="M7" s="1"/>
      <c r="N7" s="1"/>
      <c r="O7" s="1"/>
      <c r="P7" s="1"/>
      <c r="Q7" s="1"/>
      <c r="R7" s="1"/>
      <c r="S7" s="1"/>
      <c r="T7" s="1"/>
      <c r="U7" s="1"/>
      <c r="V7" s="1"/>
      <c r="Y7" s="1" t="s">
        <v>57</v>
      </c>
      <c r="Z7" s="1"/>
      <c r="AA7" s="1"/>
      <c r="AB7" s="1"/>
      <c r="AC7" s="1"/>
      <c r="AE7" s="1" t="s">
        <v>100</v>
      </c>
      <c r="AF7" s="1"/>
      <c r="AG7" s="1"/>
    </row>
    <row r="8" spans="2:33" x14ac:dyDescent="0.3">
      <c r="B8" s="1" t="s">
        <v>18</v>
      </c>
      <c r="C8" s="1"/>
      <c r="D8" s="1"/>
      <c r="F8" s="48" t="s">
        <v>23</v>
      </c>
      <c r="G8" s="1"/>
      <c r="H8" s="1"/>
      <c r="I8" s="1"/>
      <c r="J8" s="1"/>
      <c r="K8" s="1"/>
      <c r="L8" s="1"/>
      <c r="M8" s="1"/>
      <c r="N8" s="1"/>
      <c r="O8" s="1"/>
      <c r="P8" s="1"/>
      <c r="Q8" s="1"/>
      <c r="R8" s="1"/>
      <c r="Y8" s="12" t="s">
        <v>52</v>
      </c>
    </row>
    <row r="9" spans="2:33" x14ac:dyDescent="0.3">
      <c r="B9" s="1" t="s">
        <v>111</v>
      </c>
      <c r="C9" s="1"/>
      <c r="D9" s="1"/>
      <c r="F9" s="1" t="s">
        <v>24</v>
      </c>
      <c r="G9" s="1"/>
      <c r="H9" s="1"/>
      <c r="I9" s="1"/>
      <c r="J9" s="1"/>
      <c r="K9" s="1"/>
      <c r="L9" s="1"/>
      <c r="M9" s="1"/>
      <c r="N9" s="1"/>
      <c r="O9" s="1"/>
      <c r="P9" s="1"/>
      <c r="Q9" s="1"/>
      <c r="R9" s="1"/>
      <c r="Y9" s="12" t="s">
        <v>53</v>
      </c>
    </row>
    <row r="10" spans="2:33" x14ac:dyDescent="0.3">
      <c r="B10" s="1" t="s">
        <v>121</v>
      </c>
      <c r="C10" s="1"/>
      <c r="D10" s="1"/>
      <c r="F10" t="s">
        <v>109</v>
      </c>
      <c r="G10" s="1"/>
      <c r="H10" s="1"/>
      <c r="I10" s="1"/>
      <c r="J10" s="1"/>
      <c r="K10" s="1"/>
      <c r="L10" s="1"/>
      <c r="M10" s="1"/>
      <c r="N10" s="1"/>
      <c r="O10" s="1"/>
      <c r="P10" s="1"/>
      <c r="Q10" s="1"/>
      <c r="R10" s="1"/>
      <c r="Y10" s="52" t="s">
        <v>87</v>
      </c>
    </row>
    <row r="11" spans="2:33" x14ac:dyDescent="0.3">
      <c r="B11" s="1" t="s">
        <v>17</v>
      </c>
      <c r="F11" s="48" t="s">
        <v>26</v>
      </c>
      <c r="G11" s="1"/>
      <c r="H11" s="1"/>
      <c r="I11" s="1"/>
      <c r="J11" s="1"/>
      <c r="K11" s="1"/>
      <c r="L11" s="1"/>
      <c r="M11" s="1"/>
      <c r="N11" s="1"/>
      <c r="O11" s="1"/>
      <c r="P11" s="1"/>
      <c r="Q11" s="1"/>
      <c r="R11" s="1"/>
    </row>
    <row r="12" spans="2:33" x14ac:dyDescent="0.3">
      <c r="B12" t="s">
        <v>107</v>
      </c>
      <c r="F12" t="s">
        <v>108</v>
      </c>
      <c r="G12" s="1"/>
      <c r="H12" s="1"/>
      <c r="I12" s="1"/>
      <c r="J12" s="1"/>
      <c r="K12" s="1"/>
      <c r="L12" s="1"/>
      <c r="M12" s="1"/>
      <c r="N12" s="1"/>
      <c r="O12" s="1"/>
      <c r="P12" s="1"/>
      <c r="Q12" s="1"/>
      <c r="R12" s="1"/>
    </row>
    <row r="13" spans="2:33" x14ac:dyDescent="0.3">
      <c r="B13" s="52" t="s">
        <v>50</v>
      </c>
      <c r="F13" t="s">
        <v>64</v>
      </c>
      <c r="G13" s="1"/>
      <c r="H13" s="1"/>
      <c r="I13" s="1"/>
      <c r="J13" s="1"/>
      <c r="K13" s="1"/>
      <c r="L13" s="1"/>
      <c r="M13" s="1"/>
      <c r="N13" s="1"/>
      <c r="O13" s="1"/>
      <c r="P13" s="1"/>
      <c r="Q13" s="1"/>
      <c r="R13" s="1"/>
    </row>
    <row r="14" spans="2:33" x14ac:dyDescent="0.3">
      <c r="B14" s="48"/>
      <c r="F14" s="48" t="s">
        <v>122</v>
      </c>
      <c r="G14" s="1"/>
      <c r="H14" s="1"/>
      <c r="I14" s="1"/>
      <c r="J14" s="1"/>
      <c r="K14" s="1"/>
      <c r="L14" s="1"/>
      <c r="M14" s="1"/>
      <c r="N14" s="1"/>
      <c r="O14" s="1"/>
      <c r="P14" s="1"/>
      <c r="Q14" s="1"/>
      <c r="R14" s="1"/>
    </row>
    <row r="15" spans="2:33" x14ac:dyDescent="0.3">
      <c r="F15" s="48" t="s">
        <v>112</v>
      </c>
      <c r="G15" s="1"/>
      <c r="H15" s="1"/>
      <c r="I15" s="1"/>
      <c r="J15" s="1"/>
      <c r="K15" s="1"/>
      <c r="L15" s="1"/>
      <c r="M15" s="1"/>
      <c r="N15" s="1"/>
      <c r="O15" s="1"/>
      <c r="P15" s="1"/>
      <c r="Q15" s="1"/>
      <c r="R15" s="1"/>
      <c r="S15" s="1"/>
      <c r="T15" s="1"/>
      <c r="U15" s="1"/>
      <c r="V15" s="1"/>
    </row>
    <row r="16" spans="2:33" x14ac:dyDescent="0.3">
      <c r="F16" s="48" t="s">
        <v>113</v>
      </c>
      <c r="G16" s="1"/>
      <c r="H16" s="1"/>
      <c r="I16" s="1"/>
      <c r="J16" s="1"/>
      <c r="K16" s="1"/>
      <c r="L16" s="1"/>
      <c r="M16" s="1"/>
      <c r="N16" s="1"/>
      <c r="O16" s="1"/>
      <c r="P16" s="1"/>
      <c r="Q16" s="1"/>
      <c r="R16" s="1"/>
      <c r="S16" s="1"/>
      <c r="T16" s="1"/>
      <c r="U16" s="1"/>
      <c r="V16" s="1"/>
    </row>
    <row r="17" spans="2:22" x14ac:dyDescent="0.3">
      <c r="F17" t="s">
        <v>114</v>
      </c>
      <c r="G17" s="1"/>
      <c r="H17" s="1"/>
      <c r="I17" s="1"/>
      <c r="J17" s="1"/>
      <c r="K17" s="1"/>
      <c r="L17" s="1"/>
      <c r="M17" s="1"/>
      <c r="N17" s="1"/>
      <c r="O17" s="1"/>
      <c r="P17" s="1"/>
      <c r="Q17" s="1"/>
      <c r="R17" s="1"/>
      <c r="S17" s="1"/>
      <c r="T17" s="1"/>
      <c r="U17" s="1"/>
      <c r="V17" s="1"/>
    </row>
    <row r="18" spans="2:22" x14ac:dyDescent="0.3">
      <c r="F18" t="s">
        <v>115</v>
      </c>
      <c r="G18" s="1"/>
      <c r="H18" s="1"/>
      <c r="I18" s="1"/>
      <c r="J18" s="1"/>
      <c r="K18" s="1"/>
      <c r="L18" s="1"/>
      <c r="M18" s="1"/>
      <c r="N18" s="1"/>
      <c r="O18" s="1"/>
      <c r="P18" s="1"/>
      <c r="Q18" s="1"/>
      <c r="R18" s="1"/>
      <c r="S18" s="1"/>
      <c r="T18" s="1"/>
      <c r="U18" s="1"/>
      <c r="V18" s="1"/>
    </row>
    <row r="19" spans="2:22" x14ac:dyDescent="0.3">
      <c r="F19" s="48" t="s">
        <v>117</v>
      </c>
      <c r="G19" s="1"/>
      <c r="H19" s="1"/>
      <c r="I19" s="1"/>
      <c r="J19" s="1"/>
      <c r="K19" s="1"/>
      <c r="L19" s="1"/>
      <c r="M19" s="1"/>
      <c r="N19" s="1"/>
      <c r="O19" s="1"/>
      <c r="P19" s="1"/>
      <c r="Q19" s="1"/>
      <c r="R19" s="1"/>
      <c r="S19" s="1"/>
      <c r="T19" s="1"/>
      <c r="U19" s="1"/>
      <c r="V19" s="1"/>
    </row>
    <row r="20" spans="2:22" x14ac:dyDescent="0.3">
      <c r="S20" s="1"/>
    </row>
    <row r="24" spans="2:22" x14ac:dyDescent="0.3">
      <c r="F24" s="1"/>
    </row>
    <row r="25" spans="2:22" x14ac:dyDescent="0.3">
      <c r="F25" s="1"/>
    </row>
    <row r="26" spans="2:22" x14ac:dyDescent="0.3">
      <c r="F26" s="1"/>
    </row>
    <row r="30" spans="2:22" ht="15" thickBot="1" x14ac:dyDescent="0.35"/>
    <row r="31" spans="2:22" ht="15" thickTop="1" x14ac:dyDescent="0.3">
      <c r="B31" s="3" t="s">
        <v>34</v>
      </c>
      <c r="C31" s="4"/>
      <c r="D31" s="4"/>
      <c r="E31" s="4"/>
      <c r="F31" s="5"/>
    </row>
    <row r="32" spans="2:22" x14ac:dyDescent="0.3">
      <c r="B32" s="6" t="str">
        <f>LEFT('Felanmälan för fil Till KFM'!B11,6)</f>
        <v>556123</v>
      </c>
      <c r="C32" s="1" t="str">
        <f>RIGHT('Felanmälan för fil Till KFM'!B11,4)</f>
        <v>1234</v>
      </c>
      <c r="D32" s="1" t="str">
        <f>CONCATENATE(B32,C32)</f>
        <v>5561231234</v>
      </c>
      <c r="E32" s="1" t="str">
        <f>CONCATENATE(B33,D32)</f>
        <v>orgno:165561231234</v>
      </c>
      <c r="F32" s="7"/>
    </row>
    <row r="33" spans="2:6" ht="15" thickBot="1" x14ac:dyDescent="0.35">
      <c r="B33" s="8" t="s">
        <v>35</v>
      </c>
      <c r="C33" s="9"/>
      <c r="D33" s="9"/>
      <c r="E33" s="9"/>
      <c r="F33" s="10"/>
    </row>
    <row r="34" spans="2:6" ht="15.6" thickTop="1" thickBot="1" x14ac:dyDescent="0.35"/>
    <row r="35" spans="2:6" ht="15" thickTop="1" x14ac:dyDescent="0.3">
      <c r="B35" s="3" t="s">
        <v>34</v>
      </c>
      <c r="C35" s="4"/>
      <c r="D35" s="4"/>
      <c r="E35" s="4"/>
      <c r="F35" s="5"/>
    </row>
    <row r="36" spans="2:6" x14ac:dyDescent="0.3">
      <c r="B36" s="6" t="str">
        <f>LEFT('Felanmälan för fil Från KFM'!B11,6)</f>
        <v>556123</v>
      </c>
      <c r="C36" s="1" t="str">
        <f>RIGHT('Felanmälan för fil Från KFM'!B11,4)</f>
        <v>1234</v>
      </c>
      <c r="D36" s="1" t="str">
        <f>CONCATENATE(B36,C36)</f>
        <v>5561231234</v>
      </c>
      <c r="E36" s="1" t="str">
        <f>CONCATENATE(B37,D36)</f>
        <v>orgno:165561231234</v>
      </c>
      <c r="F36" s="7"/>
    </row>
    <row r="37" spans="2:6" ht="15" thickBot="1" x14ac:dyDescent="0.35">
      <c r="B37" s="8" t="s">
        <v>35</v>
      </c>
      <c r="C37" s="9"/>
      <c r="D37" s="9"/>
      <c r="E37" s="9"/>
      <c r="F37" s="10"/>
    </row>
    <row r="38" spans="2:6" ht="15" thickTop="1" x14ac:dyDescent="0.3"/>
  </sheetData>
  <sheetProtection algorithmName="SHA-512" hashValue="cAfgzyFhar6se4xlxRP9215VCwiL/r/xlguFBu4vc32pUBfRs7jLUq2LakewlGF5+Iz6wdYbmUfBTqAd2pqnpA==" saltValue="6XyWKCsSk4SgTuLsh8mw3g==" spinCount="100000" sheet="1" objects="1" scenarios="1"/>
  <sortState ref="F3:F19">
    <sortCondition ref="F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4" sqref="A24"/>
    </sheetView>
  </sheetViews>
  <sheetFormatPr defaultRowHeight="14.4" x14ac:dyDescent="0.3"/>
  <cols>
    <col min="2" max="2" width="38.6640625" customWidth="1"/>
    <col min="3" max="3" width="17.6640625" bestFit="1" customWidth="1"/>
    <col min="4" max="4" width="31.44140625" bestFit="1" customWidth="1"/>
    <col min="5" max="5" width="52.44140625" customWidth="1"/>
    <col min="6" max="6" width="17.6640625" bestFit="1" customWidth="1"/>
    <col min="7" max="7" width="25" bestFit="1" customWidth="1"/>
  </cols>
  <sheetData>
    <row r="1" spans="2:7" ht="43.2" x14ac:dyDescent="0.3">
      <c r="B1" t="s">
        <v>44</v>
      </c>
      <c r="C1" t="s">
        <v>39</v>
      </c>
      <c r="D1" s="35" t="s">
        <v>45</v>
      </c>
      <c r="E1" t="s">
        <v>43</v>
      </c>
      <c r="F1" t="s">
        <v>39</v>
      </c>
      <c r="G1" s="35" t="s">
        <v>45</v>
      </c>
    </row>
    <row r="2" spans="2:7" ht="28.8" x14ac:dyDescent="0.3">
      <c r="B2" s="13" t="s">
        <v>19</v>
      </c>
      <c r="C2" t="s">
        <v>40</v>
      </c>
      <c r="D2" s="45" t="s">
        <v>56</v>
      </c>
      <c r="E2" s="1" t="s">
        <v>20</v>
      </c>
      <c r="F2" t="s">
        <v>12</v>
      </c>
      <c r="G2" s="51" t="s">
        <v>47</v>
      </c>
    </row>
    <row r="3" spans="2:7" ht="28.8" x14ac:dyDescent="0.3">
      <c r="B3" s="13" t="s">
        <v>14</v>
      </c>
      <c r="C3" t="s">
        <v>68</v>
      </c>
      <c r="D3" s="51" t="s">
        <v>47</v>
      </c>
      <c r="E3" s="48" t="s">
        <v>76</v>
      </c>
      <c r="F3" s="49" t="s">
        <v>12</v>
      </c>
      <c r="G3" s="51" t="s">
        <v>47</v>
      </c>
    </row>
    <row r="4" spans="2:7" ht="28.8" x14ac:dyDescent="0.3">
      <c r="B4" s="13" t="s">
        <v>15</v>
      </c>
      <c r="C4" t="s">
        <v>68</v>
      </c>
      <c r="D4" s="51" t="s">
        <v>47</v>
      </c>
      <c r="E4" s="13" t="s">
        <v>27</v>
      </c>
      <c r="F4" t="s">
        <v>12</v>
      </c>
      <c r="G4" s="51" t="s">
        <v>47</v>
      </c>
    </row>
    <row r="5" spans="2:7" x14ac:dyDescent="0.3">
      <c r="B5" s="13" t="s">
        <v>18</v>
      </c>
      <c r="C5" t="s">
        <v>69</v>
      </c>
      <c r="D5" s="46" t="s">
        <v>51</v>
      </c>
      <c r="E5" s="1" t="s">
        <v>21</v>
      </c>
      <c r="F5" t="s">
        <v>13</v>
      </c>
      <c r="G5" s="51" t="s">
        <v>47</v>
      </c>
    </row>
    <row r="6" spans="2:7" ht="28.8" x14ac:dyDescent="0.3">
      <c r="B6" s="13" t="s">
        <v>16</v>
      </c>
      <c r="C6" t="s">
        <v>67</v>
      </c>
      <c r="D6" s="47" t="s">
        <v>56</v>
      </c>
      <c r="E6" s="13" t="s">
        <v>29</v>
      </c>
      <c r="F6" t="s">
        <v>13</v>
      </c>
      <c r="G6" s="51" t="s">
        <v>47</v>
      </c>
    </row>
    <row r="7" spans="2:7" ht="28.8" x14ac:dyDescent="0.3">
      <c r="B7" s="13" t="s">
        <v>17</v>
      </c>
      <c r="C7" t="s">
        <v>68</v>
      </c>
      <c r="D7" s="51" t="s">
        <v>47</v>
      </c>
      <c r="E7" s="13" t="s">
        <v>28</v>
      </c>
      <c r="F7" t="s">
        <v>13</v>
      </c>
      <c r="G7" s="51" t="s">
        <v>47</v>
      </c>
    </row>
    <row r="8" spans="2:7" x14ac:dyDescent="0.3">
      <c r="B8" s="13" t="s">
        <v>9</v>
      </c>
      <c r="C8" t="s">
        <v>41</v>
      </c>
      <c r="D8" s="51" t="s">
        <v>52</v>
      </c>
      <c r="E8" s="1" t="s">
        <v>22</v>
      </c>
      <c r="F8" t="s">
        <v>13</v>
      </c>
      <c r="G8" s="51" t="s">
        <v>47</v>
      </c>
    </row>
    <row r="9" spans="2:7" ht="43.2" x14ac:dyDescent="0.3">
      <c r="B9" s="13" t="s">
        <v>8</v>
      </c>
      <c r="C9" t="s">
        <v>41</v>
      </c>
      <c r="D9" s="51" t="s">
        <v>52</v>
      </c>
      <c r="E9" s="13" t="s">
        <v>23</v>
      </c>
      <c r="F9" t="s">
        <v>42</v>
      </c>
      <c r="G9" s="51" t="s">
        <v>53</v>
      </c>
    </row>
    <row r="10" spans="2:7" x14ac:dyDescent="0.3">
      <c r="B10" s="13" t="s">
        <v>10</v>
      </c>
      <c r="C10" t="s">
        <v>70</v>
      </c>
      <c r="D10" s="50" t="s">
        <v>51</v>
      </c>
      <c r="E10" s="1" t="s">
        <v>24</v>
      </c>
      <c r="F10" t="s">
        <v>41</v>
      </c>
      <c r="G10" s="51" t="s">
        <v>52</v>
      </c>
    </row>
    <row r="11" spans="2:7" ht="28.8" x14ac:dyDescent="0.3">
      <c r="B11" s="24" t="s">
        <v>60</v>
      </c>
      <c r="C11" t="s">
        <v>59</v>
      </c>
      <c r="D11" s="51" t="s">
        <v>57</v>
      </c>
      <c r="E11" s="1" t="s">
        <v>25</v>
      </c>
      <c r="F11" t="s">
        <v>41</v>
      </c>
      <c r="G11" s="51" t="s">
        <v>52</v>
      </c>
    </row>
    <row r="12" spans="2:7" ht="28.8" x14ac:dyDescent="0.3">
      <c r="B12" s="24" t="s">
        <v>86</v>
      </c>
      <c r="C12" t="s">
        <v>73</v>
      </c>
      <c r="D12" s="53" t="s">
        <v>51</v>
      </c>
      <c r="E12" s="13" t="s">
        <v>26</v>
      </c>
      <c r="F12" t="s">
        <v>41</v>
      </c>
      <c r="G12" s="51" t="s">
        <v>52</v>
      </c>
    </row>
    <row r="13" spans="2:7" x14ac:dyDescent="0.3">
      <c r="E13" s="2" t="s">
        <v>64</v>
      </c>
      <c r="F13" t="s">
        <v>85</v>
      </c>
      <c r="G13" s="26" t="s">
        <v>87</v>
      </c>
    </row>
    <row r="14" spans="2:7" x14ac:dyDescent="0.3">
      <c r="B14" s="25" t="s">
        <v>58</v>
      </c>
    </row>
    <row r="15" spans="2:7" x14ac:dyDescent="0.3">
      <c r="B15" s="1" t="s">
        <v>55</v>
      </c>
      <c r="C15" s="70" t="s">
        <v>46</v>
      </c>
    </row>
    <row r="16" spans="2:7" x14ac:dyDescent="0.3">
      <c r="B16" s="1" t="s">
        <v>54</v>
      </c>
      <c r="C16" s="70" t="s">
        <v>94</v>
      </c>
    </row>
    <row r="17" spans="1:4" x14ac:dyDescent="0.3">
      <c r="A17" t="s">
        <v>65</v>
      </c>
      <c r="B17" s="1" t="s">
        <v>51</v>
      </c>
      <c r="C17" s="70" t="s">
        <v>77</v>
      </c>
    </row>
    <row r="18" spans="1:4" x14ac:dyDescent="0.3">
      <c r="A18" t="s">
        <v>66</v>
      </c>
      <c r="B18" s="1" t="s">
        <v>56</v>
      </c>
      <c r="C18" s="70" t="s">
        <v>77</v>
      </c>
    </row>
    <row r="19" spans="1:4" x14ac:dyDescent="0.3">
      <c r="A19" t="s">
        <v>74</v>
      </c>
      <c r="B19" s="1" t="s">
        <v>47</v>
      </c>
      <c r="C19" s="70" t="s">
        <v>48</v>
      </c>
    </row>
    <row r="20" spans="1:4" x14ac:dyDescent="0.3">
      <c r="A20" t="s">
        <v>59</v>
      </c>
      <c r="B20" s="1" t="s">
        <v>57</v>
      </c>
      <c r="C20" s="70" t="s">
        <v>78</v>
      </c>
    </row>
    <row r="21" spans="1:4" x14ac:dyDescent="0.3">
      <c r="B21" s="12" t="s">
        <v>52</v>
      </c>
      <c r="C21" s="70" t="s">
        <v>95</v>
      </c>
      <c r="D21" s="70" t="s">
        <v>93</v>
      </c>
    </row>
    <row r="22" spans="1:4" x14ac:dyDescent="0.3">
      <c r="B22" s="12" t="s">
        <v>53</v>
      </c>
      <c r="C22" s="70" t="s">
        <v>95</v>
      </c>
      <c r="D22" s="70" t="s">
        <v>92</v>
      </c>
    </row>
    <row r="23" spans="1:4" x14ac:dyDescent="0.3">
      <c r="B23" s="52" t="s">
        <v>87</v>
      </c>
      <c r="C23" s="70" t="s">
        <v>91</v>
      </c>
    </row>
  </sheetData>
  <sheetProtection password="DB96"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E6118B2FC18674086FE9274978D2E7E" ma:contentTypeVersion="1" ma:contentTypeDescription="Skapa ett nytt dokument." ma:contentTypeScope="" ma:versionID="6ae09193e2e9703c89b32075d1170cf9">
  <xsd:schema xmlns:xsd="http://www.w3.org/2001/XMLSchema" xmlns:xs="http://www.w3.org/2001/XMLSchema" xmlns:p="http://schemas.microsoft.com/office/2006/metadata/properties" xmlns:ns2="9a3be02b-d2ab-44ff-a815-ac47dfb65765" targetNamespace="http://schemas.microsoft.com/office/2006/metadata/properties" ma:root="true" ma:fieldsID="e07572ee49af340c32cc9d305e971f41" ns2:_="">
    <xsd:import namespace="9a3be02b-d2ab-44ff-a815-ac47dfb6576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be02b-d2ab-44ff-a815-ac47dfb65765"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4C1F1-43CD-4F36-AA08-6D03BE9F2007}">
  <ds:schemaRefs>
    <ds:schemaRef ds:uri="http://purl.org/dc/terms/"/>
    <ds:schemaRef ds:uri="http://schemas.openxmlformats.org/package/2006/metadata/core-properties"/>
    <ds:schemaRef ds:uri="http://schemas.microsoft.com/office/2006/documentManagement/types"/>
    <ds:schemaRef ds:uri="9a3be02b-d2ab-44ff-a815-ac47dfb6576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A756C25-F95B-4F7C-A5A9-8AACCB970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3be02b-d2ab-44ff-a815-ac47dfb65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48730-F106-4EEB-961E-17CF0EA4AA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FAQ</vt:lpstr>
      <vt:lpstr>Felanmälan för fil Till KFM</vt:lpstr>
      <vt:lpstr>Felanmälan för fil Från KFM</vt:lpstr>
      <vt:lpstr>Listor</vt:lpstr>
      <vt:lpstr>Filer och applikationer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Conny Jansson</dc:creator>
  <cp:lastModifiedBy>Tina Engvall</cp:lastModifiedBy>
  <dcterms:created xsi:type="dcterms:W3CDTF">2018-02-12T06:55:06Z</dcterms:created>
  <dcterms:modified xsi:type="dcterms:W3CDTF">2021-01-15T10:13:37Z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0x0101000E6118B2FC18674086FE9274978D2E7E</vt:lpwstr>
  </property>
</Properties>
</file>